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7-6モデル化とシミュレーション演習問題\"/>
    </mc:Choice>
  </mc:AlternateContent>
  <xr:revisionPtr revIDLastSave="0" documentId="13_ncr:1_{050E4FE8-31B3-4A82-AFAC-CC68B2F4B784}" xr6:coauthVersionLast="47" xr6:coauthVersionMax="47" xr10:uidLastSave="{00000000-0000-0000-0000-000000000000}"/>
  <bookViews>
    <workbookView xWindow="15570" yWindow="1845" windowWidth="22320" windowHeight="17835" xr2:uid="{00000000-000D-0000-FFFF-FFFF00000000}"/>
  </bookViews>
  <sheets>
    <sheet name="教材１" sheetId="5" r:id="rId1"/>
    <sheet name="教材2" sheetId="2" r:id="rId2"/>
    <sheet name="教材2解説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5" l="1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16" i="5"/>
  <c r="M16" i="5" s="1"/>
  <c r="M17" i="5" s="1"/>
  <c r="M18" i="5" s="1"/>
  <c r="M19" i="5" s="1"/>
  <c r="M20" i="5" s="1"/>
  <c r="M21" i="5" s="1"/>
  <c r="M22" i="5" s="1"/>
  <c r="M23" i="5" s="1"/>
  <c r="M24" i="5" s="1"/>
  <c r="M25" i="5" s="1"/>
  <c r="M26" i="5" s="1"/>
  <c r="M27" i="5" s="1"/>
  <c r="M28" i="5" s="1"/>
  <c r="M29" i="5" s="1"/>
  <c r="M30" i="5" s="1"/>
  <c r="M31" i="5" s="1"/>
  <c r="M32" i="5" s="1"/>
  <c r="M33" i="5" s="1"/>
  <c r="M34" i="5" s="1"/>
  <c r="M35" i="5" s="1"/>
  <c r="B24" i="4"/>
  <c r="C24" i="4" s="1"/>
  <c r="D24" i="4" s="1"/>
  <c r="B23" i="4"/>
  <c r="C23" i="4" s="1"/>
  <c r="D23" i="4" s="1"/>
  <c r="B22" i="4"/>
  <c r="C22" i="4" s="1"/>
  <c r="D22" i="4" s="1"/>
  <c r="B21" i="4"/>
  <c r="C21" i="4" s="1"/>
  <c r="D21" i="4" s="1"/>
  <c r="B20" i="4"/>
  <c r="C20" i="4" s="1"/>
  <c r="D20" i="4" s="1"/>
  <c r="B19" i="4"/>
  <c r="C19" i="4" s="1"/>
  <c r="D19" i="4" s="1"/>
  <c r="B18" i="4"/>
  <c r="C18" i="4" s="1"/>
  <c r="D18" i="4" s="1"/>
  <c r="B17" i="4"/>
  <c r="C17" i="4" s="1"/>
  <c r="D17" i="4" s="1"/>
  <c r="B16" i="4"/>
  <c r="C16" i="4" s="1"/>
  <c r="D16" i="4" s="1"/>
  <c r="B15" i="4"/>
  <c r="C15" i="4" s="1"/>
  <c r="D15" i="4" s="1"/>
  <c r="B14" i="4"/>
  <c r="C14" i="4" s="1"/>
  <c r="D14" i="4" s="1"/>
  <c r="B13" i="4"/>
  <c r="C13" i="4" s="1"/>
  <c r="D13" i="4" s="1"/>
  <c r="B12" i="4"/>
  <c r="C12" i="4" s="1"/>
  <c r="D12" i="4" s="1"/>
  <c r="B11" i="4"/>
  <c r="C11" i="4" s="1"/>
  <c r="D11" i="4" s="1"/>
  <c r="B10" i="4"/>
  <c r="C10" i="4" s="1"/>
  <c r="D10" i="4" s="1"/>
  <c r="B9" i="4"/>
  <c r="C9" i="4" s="1"/>
  <c r="D9" i="4" s="1"/>
  <c r="B8" i="4"/>
  <c r="C8" i="4" s="1"/>
  <c r="D8" i="4" s="1"/>
  <c r="B7" i="4"/>
  <c r="C7" i="4" s="1"/>
  <c r="D7" i="4" s="1"/>
  <c r="B6" i="4"/>
  <c r="C6" i="4" s="1"/>
  <c r="D6" i="4" s="1"/>
  <c r="B5" i="4"/>
  <c r="C5" i="4" s="1"/>
  <c r="D5" i="4" s="1"/>
  <c r="E5" i="4" s="1"/>
  <c r="B5" i="2"/>
  <c r="C5" i="2" s="1"/>
  <c r="D5" i="2" s="1"/>
  <c r="E5" i="2" s="1"/>
  <c r="B6" i="2"/>
  <c r="C6" i="2" s="1"/>
  <c r="D6" i="2" s="1"/>
  <c r="B7" i="2"/>
  <c r="C7" i="2" s="1"/>
  <c r="D7" i="2" s="1"/>
  <c r="B8" i="2"/>
  <c r="C8" i="2" s="1"/>
  <c r="D8" i="2" s="1"/>
  <c r="B9" i="2"/>
  <c r="C9" i="2" s="1"/>
  <c r="D9" i="2" s="1"/>
  <c r="B10" i="2"/>
  <c r="C10" i="2" s="1"/>
  <c r="D10" i="2" s="1"/>
  <c r="B11" i="2"/>
  <c r="C11" i="2" s="1"/>
  <c r="D11" i="2" s="1"/>
  <c r="B12" i="2"/>
  <c r="C12" i="2" s="1"/>
  <c r="D12" i="2" s="1"/>
  <c r="B13" i="2"/>
  <c r="C13" i="2" s="1"/>
  <c r="D13" i="2" s="1"/>
  <c r="B14" i="2"/>
  <c r="C14" i="2" s="1"/>
  <c r="D14" i="2" s="1"/>
  <c r="B15" i="2"/>
  <c r="C15" i="2" s="1"/>
  <c r="D15" i="2" s="1"/>
  <c r="B16" i="2"/>
  <c r="C16" i="2" s="1"/>
  <c r="D16" i="2" s="1"/>
  <c r="B17" i="2"/>
  <c r="C17" i="2" s="1"/>
  <c r="D17" i="2" s="1"/>
  <c r="B18" i="2"/>
  <c r="C18" i="2" s="1"/>
  <c r="D18" i="2" s="1"/>
  <c r="B19" i="2"/>
  <c r="C19" i="2" s="1"/>
  <c r="D19" i="2" s="1"/>
  <c r="B20" i="2"/>
  <c r="C20" i="2" s="1"/>
  <c r="D20" i="2" s="1"/>
  <c r="B21" i="2"/>
  <c r="C21" i="2" s="1"/>
  <c r="D21" i="2" s="1"/>
  <c r="B22" i="2"/>
  <c r="C22" i="2" s="1"/>
  <c r="D22" i="2" s="1"/>
  <c r="B23" i="2"/>
  <c r="C23" i="2" s="1"/>
  <c r="D23" i="2" s="1"/>
  <c r="B24" i="2"/>
  <c r="C24" i="2" s="1"/>
  <c r="D24" i="2" s="1"/>
  <c r="E6" i="2" l="1"/>
  <c r="E7" i="2" s="1"/>
  <c r="E8" i="2" s="1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6" i="4"/>
  <c r="E7" i="4" s="1"/>
  <c r="E8" i="4" s="1"/>
  <c r="E9" i="4" s="1"/>
  <c r="E10" i="4" s="1"/>
  <c r="E11" i="4" s="1"/>
  <c r="E12" i="4" s="1"/>
  <c r="E13" i="4" s="1"/>
  <c r="E14" i="4" s="1"/>
  <c r="E15" i="4" s="1"/>
  <c r="E16" i="4" s="1"/>
  <c r="E17" i="4" s="1"/>
  <c r="E18" i="4" s="1"/>
  <c r="E19" i="4" s="1"/>
  <c r="E20" i="4" s="1"/>
  <c r="E21" i="4" s="1"/>
  <c r="E22" i="4" s="1"/>
  <c r="E23" i="4" s="1"/>
  <c r="E24" i="4" s="1"/>
  <c r="E25" i="2" l="1"/>
  <c r="E26" i="2" s="1"/>
  <c r="E25" i="4"/>
  <c r="E26" i="4" s="1"/>
</calcChain>
</file>

<file path=xl/sharedStrings.xml><?xml version="1.0" encoding="utf-8"?>
<sst xmlns="http://schemas.openxmlformats.org/spreadsheetml/2006/main" count="87" uniqueCount="29">
  <si>
    <t>回数</t>
    <rPh sb="0" eb="2">
      <t>カイスウ</t>
    </rPh>
    <phoneticPr fontId="2"/>
  </si>
  <si>
    <t>乱数</t>
    <rPh sb="0" eb="2">
      <t>ランスウ</t>
    </rPh>
    <phoneticPr fontId="2"/>
  </si>
  <si>
    <t>表or裏</t>
    <rPh sb="0" eb="1">
      <t>オモテ</t>
    </rPh>
    <rPh sb="3" eb="4">
      <t>ウラ</t>
    </rPh>
    <phoneticPr fontId="2"/>
  </si>
  <si>
    <t>増減</t>
    <rPh sb="0" eb="2">
      <t>ゾウゲン</t>
    </rPh>
    <phoneticPr fontId="2"/>
  </si>
  <si>
    <t>枚数</t>
    <rPh sb="0" eb="2">
      <t>マイスウ</t>
    </rPh>
    <phoneticPr fontId="2"/>
  </si>
  <si>
    <t>最小値</t>
    <rPh sb="0" eb="3">
      <t>サイショウチ</t>
    </rPh>
    <phoneticPr fontId="2"/>
  </si>
  <si>
    <t>不足枚数</t>
    <rPh sb="0" eb="2">
      <t>フソク</t>
    </rPh>
    <rPh sb="2" eb="4">
      <t>マイスウ</t>
    </rPh>
    <phoneticPr fontId="2"/>
  </si>
  <si>
    <t>-</t>
    <phoneticPr fontId="2"/>
  </si>
  <si>
    <t>-</t>
    <phoneticPr fontId="2"/>
  </si>
  <si>
    <t>(開始時）</t>
    <rPh sb="1" eb="4">
      <t>カイシジ</t>
    </rPh>
    <phoneticPr fontId="2"/>
  </si>
  <si>
    <t>【資料2　手書きの釣銭ワークシート表】</t>
    <rPh sb="1" eb="3">
      <t>シリョウ</t>
    </rPh>
    <rPh sb="5" eb="7">
      <t>テガ</t>
    </rPh>
    <rPh sb="9" eb="11">
      <t>ツリセン</t>
    </rPh>
    <rPh sb="17" eb="18">
      <t>ヒョウ</t>
    </rPh>
    <phoneticPr fontId="2"/>
  </si>
  <si>
    <t>コインの状態</t>
    <rPh sb="4" eb="6">
      <t>ジョウタイ</t>
    </rPh>
    <phoneticPr fontId="2"/>
  </si>
  <si>
    <t>釣り銭の有無</t>
    <rPh sb="0" eb="1">
      <t>ツ</t>
    </rPh>
    <rPh sb="4" eb="6">
      <t>ウム</t>
    </rPh>
    <phoneticPr fontId="2"/>
  </si>
  <si>
    <t>釣り銭の増減</t>
    <rPh sb="0" eb="1">
      <t>ツ</t>
    </rPh>
    <rPh sb="2" eb="3">
      <t>セン</t>
    </rPh>
    <rPh sb="4" eb="6">
      <t>ゾウゲン</t>
    </rPh>
    <phoneticPr fontId="2"/>
  </si>
  <si>
    <t>500円硬貨の枚数</t>
    <rPh sb="3" eb="4">
      <t>エン</t>
    </rPh>
    <rPh sb="4" eb="6">
      <t>コウカ</t>
    </rPh>
    <rPh sb="7" eb="9">
      <t>マイスウ</t>
    </rPh>
    <phoneticPr fontId="2"/>
  </si>
  <si>
    <t>※F9を押すと再計算します。</t>
    <rPh sb="4" eb="5">
      <t>オ</t>
    </rPh>
    <rPh sb="7" eb="10">
      <t>サイケイサン</t>
    </rPh>
    <phoneticPr fontId="2"/>
  </si>
  <si>
    <t>7-6　モデル化とシミュレーション</t>
    <rPh sb="7" eb="8">
      <t>カ</t>
    </rPh>
    <phoneticPr fontId="2"/>
  </si>
  <si>
    <t>最初に500円硬貨を持っていない(0枚)と仮定する。</t>
    <rPh sb="0" eb="2">
      <t>サイショ</t>
    </rPh>
    <rPh sb="6" eb="9">
      <t>エンコウカ</t>
    </rPh>
    <rPh sb="10" eb="11">
      <t>モ</t>
    </rPh>
    <rPh sb="18" eb="19">
      <t>マイ</t>
    </rPh>
    <rPh sb="21" eb="23">
      <t>カテイ</t>
    </rPh>
    <phoneticPr fontId="2"/>
  </si>
  <si>
    <t>コインが表なら、客は500円を持って来たので、釣り銭は＋１増える</t>
    <rPh sb="4" eb="5">
      <t>ヒョウ</t>
    </rPh>
    <rPh sb="8" eb="9">
      <t>キャク</t>
    </rPh>
    <rPh sb="13" eb="14">
      <t>エン</t>
    </rPh>
    <rPh sb="15" eb="16">
      <t>モ</t>
    </rPh>
    <rPh sb="18" eb="19">
      <t>キ</t>
    </rPh>
    <rPh sb="23" eb="24">
      <t>ツ</t>
    </rPh>
    <rPh sb="25" eb="26">
      <t>セン</t>
    </rPh>
    <rPh sb="29" eb="30">
      <t>フ</t>
    </rPh>
    <phoneticPr fontId="2"/>
  </si>
  <si>
    <t>コインが裏なら、客は1000円を持って来たので、釣り銭を渡す必要があり、釣り銭はー１</t>
    <rPh sb="4" eb="5">
      <t>ウラ</t>
    </rPh>
    <rPh sb="19" eb="20">
      <t>キ</t>
    </rPh>
    <rPh sb="24" eb="25">
      <t>ツ</t>
    </rPh>
    <rPh sb="26" eb="27">
      <t>セン</t>
    </rPh>
    <rPh sb="28" eb="29">
      <t>ワタ</t>
    </rPh>
    <rPh sb="30" eb="32">
      <t>ヒツヨウ</t>
    </rPh>
    <phoneticPr fontId="2"/>
  </si>
  <si>
    <t>有</t>
    <rPh sb="0" eb="1">
      <t>アリ</t>
    </rPh>
    <phoneticPr fontId="2"/>
  </si>
  <si>
    <t>裏</t>
  </si>
  <si>
    <t>表</t>
  </si>
  <si>
    <t>無</t>
    <rPh sb="0" eb="1">
      <t>ム</t>
    </rPh>
    <phoneticPr fontId="2"/>
  </si>
  <si>
    <t>表→500円払い→釣り銭なし→釣り銭になる→釣り銭が＋１</t>
    <rPh sb="0" eb="1">
      <t>オモテ</t>
    </rPh>
    <rPh sb="5" eb="7">
      <t>エンバラ</t>
    </rPh>
    <rPh sb="9" eb="10">
      <t>ツ</t>
    </rPh>
    <rPh sb="11" eb="12">
      <t>セン</t>
    </rPh>
    <rPh sb="15" eb="16">
      <t>ツ</t>
    </rPh>
    <rPh sb="17" eb="18">
      <t>セン</t>
    </rPh>
    <rPh sb="22" eb="23">
      <t>ツ</t>
    </rPh>
    <rPh sb="24" eb="25">
      <t>セン</t>
    </rPh>
    <phoneticPr fontId="2"/>
  </si>
  <si>
    <t>裏→1000円払い→釣り銭あり→釣り銭をわたす→釣り銭が-1</t>
    <rPh sb="0" eb="1">
      <t>ウラ</t>
    </rPh>
    <rPh sb="6" eb="8">
      <t>エンバラ</t>
    </rPh>
    <rPh sb="10" eb="11">
      <t>ツ</t>
    </rPh>
    <rPh sb="12" eb="13">
      <t>セン</t>
    </rPh>
    <rPh sb="16" eb="17">
      <t>ツ</t>
    </rPh>
    <rPh sb="18" eb="19">
      <t>セン</t>
    </rPh>
    <rPh sb="24" eb="25">
      <t>ツ</t>
    </rPh>
    <rPh sb="26" eb="27">
      <t>セン</t>
    </rPh>
    <phoneticPr fontId="2"/>
  </si>
  <si>
    <t>【シミュレーション結果記入例】</t>
    <rPh sb="9" eb="11">
      <t>ケッカ</t>
    </rPh>
    <rPh sb="11" eb="14">
      <t>キニュウレイ</t>
    </rPh>
    <phoneticPr fontId="2"/>
  </si>
  <si>
    <t>コイントスをして、コインの状態の列に表か裏を記入する</t>
    <rPh sb="13" eb="15">
      <t>ジョウタイ</t>
    </rPh>
    <rPh sb="16" eb="17">
      <t>レツ</t>
    </rPh>
    <rPh sb="18" eb="19">
      <t>オモテ</t>
    </rPh>
    <rPh sb="20" eb="21">
      <t>ウラ</t>
    </rPh>
    <rPh sb="22" eb="24">
      <t>キニュウ</t>
    </rPh>
    <phoneticPr fontId="2"/>
  </si>
  <si>
    <t>釣り銭の有無の列には、表なら無、裏なら有を記入する</t>
    <rPh sb="0" eb="1">
      <t>ツ</t>
    </rPh>
    <rPh sb="2" eb="3">
      <t>セン</t>
    </rPh>
    <rPh sb="4" eb="6">
      <t>ウム</t>
    </rPh>
    <rPh sb="7" eb="8">
      <t>レツ</t>
    </rPh>
    <rPh sb="11" eb="12">
      <t>オモテ</t>
    </rPh>
    <rPh sb="14" eb="15">
      <t>ナ</t>
    </rPh>
    <rPh sb="16" eb="17">
      <t>ウラ</t>
    </rPh>
    <rPh sb="19" eb="20">
      <t>アリ</t>
    </rPh>
    <rPh sb="21" eb="23">
      <t>キニュウ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</si>
</sst>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22"/>
      <name val="ＭＳ Ｐゴシック"/>
      <family val="3"/>
      <charset val="128"/>
    </font>
    <font>
      <sz val="14"/>
      <color theme="0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1">
    <xf numFmtId="0" fontId="0" fillId="0" borderId="0" xfId="0">
      <alignment vertical="center"/>
    </xf>
    <xf numFmtId="0" fontId="1" fillId="0" borderId="0" xfId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6" fillId="4" borderId="0" xfId="1" applyFont="1" applyFill="1" applyAlignment="1">
      <alignment horizontal="left" vertical="center"/>
    </xf>
    <xf numFmtId="0" fontId="6" fillId="4" borderId="0" xfId="1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3" fillId="0" borderId="2" xfId="1" applyFont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5" borderId="8" xfId="1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10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</cellXfs>
  <cellStyles count="2">
    <cellStyle name="標準" xfId="0" builtinId="0"/>
    <cellStyle name="標準_釣り銭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161927</xdr:colOff>
      <xdr:row>1</xdr:row>
      <xdr:rowOff>2</xdr:rowOff>
    </xdr:from>
    <xdr:to>
      <xdr:col>6</xdr:col>
      <xdr:colOff>371475</xdr:colOff>
      <xdr:row>11</xdr:row>
      <xdr:rowOff>47493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C85C3BF8-E894-4760-9EA6-BBEB77075DE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r="1970" b="7858"/>
        <a:stretch/>
      </xdr:blipFill>
      <xdr:spPr>
        <a:xfrm>
          <a:off x="161927" y="219077"/>
          <a:ext cx="6429373" cy="2238241"/>
        </a:xfrm>
        <a:prstGeom prst="rect">
          <a:avLst/>
        </a:prstGeom>
        <a:ln w="19050">
          <a:solidFill>
            <a:sysClr val="windowText" lastClr="000000"/>
          </a:solidFill>
        </a:ln>
      </xdr:spPr>
    </xdr:pic>
    <xdr:clientData/>
  </xdr:twoCellAnchor>
  <xdr:twoCellAnchor>
    <xdr:from>
      <xdr:col>7</xdr:col>
      <xdr:colOff>209550</xdr:colOff>
      <xdr:row>21</xdr:row>
      <xdr:rowOff>38100</xdr:rowOff>
    </xdr:from>
    <xdr:to>
      <xdr:col>10</xdr:col>
      <xdr:colOff>38100</xdr:colOff>
      <xdr:row>26</xdr:row>
      <xdr:rowOff>257175</xdr:rowOff>
    </xdr:to>
    <xdr:sp macro="" textlink="">
      <xdr:nvSpPr>
        <xdr:cNvPr id="12" name="AutoShape 737">
          <a:extLst>
            <a:ext uri="{FF2B5EF4-FFF2-40B4-BE49-F238E27FC236}">
              <a16:creationId xmlns:a16="http://schemas.microsoft.com/office/drawing/2014/main" id="{606FF52A-4AAD-4357-93BD-BAB106B4B733}"/>
            </a:ext>
          </a:extLst>
        </xdr:cNvPr>
        <xdr:cNvSpPr>
          <a:spLocks noChangeArrowheads="1"/>
        </xdr:cNvSpPr>
      </xdr:nvSpPr>
      <xdr:spPr bwMode="auto">
        <a:xfrm>
          <a:off x="7362825" y="5172075"/>
          <a:ext cx="2362200" cy="1600200"/>
        </a:xfrm>
        <a:prstGeom prst="wedgeRoundRectCallout">
          <a:avLst>
            <a:gd name="adj1" fmla="val 23117"/>
            <a:gd name="adj2" fmla="val -79165"/>
            <a:gd name="adj3" fmla="val 16667"/>
          </a:avLst>
        </a:prstGeom>
        <a:solidFill>
          <a:srgbClr val="FFFF00"/>
        </a:solidFill>
        <a:ln w="9525">
          <a:solidFill>
            <a:srgbClr val="FF0000"/>
          </a:solidFill>
          <a:miter lim="800000"/>
          <a:headEnd/>
          <a:tailEnd/>
        </a:ln>
        <a:effectLst/>
      </xdr:spPr>
      <xdr:txBody>
        <a:bodyPr wrap="square" anchor="ctr"/>
        <a:lstStyle>
          <a:defPPr>
            <a:defRPr lang="ja-JP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1pPr>
          <a:lvl2pPr marL="457200" algn="l" rtl="0" eaLnBrk="0" fontAlgn="base" hangingPunct="0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2pPr>
          <a:lvl3pPr marL="914400" algn="l" rtl="0" eaLnBrk="0" fontAlgn="base" hangingPunct="0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3pPr>
          <a:lvl4pPr marL="1371600" algn="l" rtl="0" eaLnBrk="0" fontAlgn="base" hangingPunct="0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4pPr>
          <a:lvl5pPr marL="1828800" algn="l" rtl="0" eaLnBrk="0" fontAlgn="base" hangingPunct="0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9pPr>
        </a:lstStyle>
        <a:p>
          <a:r>
            <a:rPr lang="ja-JP" altLang="en-US" sz="2400">
              <a:solidFill>
                <a:srgbClr val="FF0066"/>
              </a:solidFill>
              <a:latin typeface="Times New Roman" pitchFamily="18" charset="0"/>
            </a:rPr>
            <a:t>コイントス</a:t>
          </a:r>
        </a:p>
        <a:p>
          <a:r>
            <a:rPr lang="ja-JP" altLang="en-US" sz="2400">
              <a:solidFill>
                <a:srgbClr val="FF0066"/>
              </a:solidFill>
              <a:latin typeface="Times New Roman" pitchFamily="18" charset="0"/>
            </a:rPr>
            <a:t>表・・・   </a:t>
          </a:r>
          <a:r>
            <a:rPr lang="en-US" altLang="ja-JP" sz="2400">
              <a:solidFill>
                <a:srgbClr val="FF0066"/>
              </a:solidFill>
              <a:latin typeface="Times New Roman" pitchFamily="18" charset="0"/>
            </a:rPr>
            <a:t>500</a:t>
          </a:r>
          <a:r>
            <a:rPr lang="ja-JP" altLang="en-US" sz="2400">
              <a:solidFill>
                <a:srgbClr val="FF0066"/>
              </a:solidFill>
              <a:latin typeface="Times New Roman" pitchFamily="18" charset="0"/>
            </a:rPr>
            <a:t>円</a:t>
          </a:r>
        </a:p>
        <a:p>
          <a:r>
            <a:rPr lang="ja-JP" altLang="en-US" sz="2400">
              <a:solidFill>
                <a:srgbClr val="FF0066"/>
              </a:solidFill>
              <a:latin typeface="Times New Roman" pitchFamily="18" charset="0"/>
            </a:rPr>
            <a:t>裏・・・</a:t>
          </a:r>
          <a:r>
            <a:rPr lang="en-US" altLang="ja-JP" sz="2400">
              <a:solidFill>
                <a:srgbClr val="FF0066"/>
              </a:solidFill>
              <a:latin typeface="Times New Roman" pitchFamily="18" charset="0"/>
            </a:rPr>
            <a:t>1,000</a:t>
          </a:r>
          <a:r>
            <a:rPr lang="ja-JP" altLang="en-US" sz="2400">
              <a:solidFill>
                <a:srgbClr val="FF0066"/>
              </a:solidFill>
              <a:latin typeface="Times New Roman" pitchFamily="18" charset="0"/>
            </a:rPr>
            <a:t>円</a:t>
          </a:r>
        </a:p>
      </xdr:txBody>
    </xdr:sp>
    <xdr:clientData/>
  </xdr:twoCellAnchor>
  <xdr:twoCellAnchor>
    <xdr:from>
      <xdr:col>9</xdr:col>
      <xdr:colOff>542925</xdr:colOff>
      <xdr:row>18</xdr:row>
      <xdr:rowOff>114300</xdr:rowOff>
    </xdr:from>
    <xdr:to>
      <xdr:col>11</xdr:col>
      <xdr:colOff>400050</xdr:colOff>
      <xdr:row>21</xdr:row>
      <xdr:rowOff>200025</xdr:rowOff>
    </xdr:to>
    <xdr:grpSp>
      <xdr:nvGrpSpPr>
        <xdr:cNvPr id="15" name="グループ化 14">
          <a:extLst>
            <a:ext uri="{FF2B5EF4-FFF2-40B4-BE49-F238E27FC236}">
              <a16:creationId xmlns:a16="http://schemas.microsoft.com/office/drawing/2014/main" id="{56536C19-ECD3-4195-9586-DEA0EC31A506}"/>
            </a:ext>
          </a:extLst>
        </xdr:cNvPr>
        <xdr:cNvGrpSpPr/>
      </xdr:nvGrpSpPr>
      <xdr:grpSpPr>
        <a:xfrm>
          <a:off x="9210675" y="4371975"/>
          <a:ext cx="1895475" cy="885825"/>
          <a:chOff x="8677275" y="4914900"/>
          <a:chExt cx="2362200" cy="914400"/>
        </a:xfrm>
      </xdr:grpSpPr>
      <xdr:sp macro="" textlink="">
        <xdr:nvSpPr>
          <xdr:cNvPr id="14" name="AutoShape 742">
            <a:extLst>
              <a:ext uri="{FF2B5EF4-FFF2-40B4-BE49-F238E27FC236}">
                <a16:creationId xmlns:a16="http://schemas.microsoft.com/office/drawing/2014/main" id="{3A565436-F2D3-4877-8CEF-E7C0818910F4}"/>
              </a:ext>
            </a:extLst>
          </xdr:cNvPr>
          <xdr:cNvSpPr>
            <a:spLocks noChangeArrowheads="1"/>
          </xdr:cNvSpPr>
        </xdr:nvSpPr>
        <xdr:spPr bwMode="auto">
          <a:xfrm>
            <a:off x="8905875" y="5248275"/>
            <a:ext cx="1873250" cy="503237"/>
          </a:xfrm>
          <a:prstGeom prst="wedgeEllipseCallout">
            <a:avLst>
              <a:gd name="adj1" fmla="val 57244"/>
              <a:gd name="adj2" fmla="val -165141"/>
            </a:avLst>
          </a:prstGeom>
          <a:solidFill>
            <a:srgbClr val="3366FF"/>
          </a:solidFill>
          <a:ln w="9525">
            <a:solidFill>
              <a:schemeClr val="hlink"/>
            </a:solidFill>
            <a:miter lim="800000"/>
            <a:headEnd/>
            <a:tailEnd/>
          </a:ln>
          <a:effectLst/>
        </xdr:spPr>
        <xdr:txBody>
          <a:bodyPr wrap="square" anchor="ctr"/>
          <a:lstStyle>
            <a:defPPr>
              <a:defRPr lang="ja-JP"/>
            </a:defPPr>
            <a:lvl1pPr algn="l" rtl="0" eaLnBrk="0" fontAlgn="base" hangingPunct="0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tx1"/>
                </a:solidFill>
                <a:latin typeface="Arial" panose="020B0604020202020204" pitchFamily="34" charset="0"/>
                <a:ea typeface="ＭＳ Ｐゴシック" panose="020B0600070205080204" pitchFamily="50" charset="-128"/>
                <a:cs typeface="+mn-cs"/>
              </a:defRPr>
            </a:lvl1pPr>
            <a:lvl2pPr marL="457200" algn="l" rtl="0" eaLnBrk="0" fontAlgn="base" hangingPunct="0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tx1"/>
                </a:solidFill>
                <a:latin typeface="Arial" panose="020B0604020202020204" pitchFamily="34" charset="0"/>
                <a:ea typeface="ＭＳ Ｐゴシック" panose="020B0600070205080204" pitchFamily="50" charset="-128"/>
                <a:cs typeface="+mn-cs"/>
              </a:defRPr>
            </a:lvl2pPr>
            <a:lvl3pPr marL="914400" algn="l" rtl="0" eaLnBrk="0" fontAlgn="base" hangingPunct="0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tx1"/>
                </a:solidFill>
                <a:latin typeface="Arial" panose="020B0604020202020204" pitchFamily="34" charset="0"/>
                <a:ea typeface="ＭＳ Ｐゴシック" panose="020B0600070205080204" pitchFamily="50" charset="-128"/>
                <a:cs typeface="+mn-cs"/>
              </a:defRPr>
            </a:lvl3pPr>
            <a:lvl4pPr marL="1371600" algn="l" rtl="0" eaLnBrk="0" fontAlgn="base" hangingPunct="0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tx1"/>
                </a:solidFill>
                <a:latin typeface="Arial" panose="020B0604020202020204" pitchFamily="34" charset="0"/>
                <a:ea typeface="ＭＳ Ｐゴシック" panose="020B0600070205080204" pitchFamily="50" charset="-128"/>
                <a:cs typeface="+mn-cs"/>
              </a:defRPr>
            </a:lvl4pPr>
            <a:lvl5pPr marL="1828800" algn="l" rtl="0" eaLnBrk="0" fontAlgn="base" hangingPunct="0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tx1"/>
                </a:solidFill>
                <a:latin typeface="Arial" panose="020B0604020202020204" pitchFamily="34" charset="0"/>
                <a:ea typeface="ＭＳ Ｐゴシック" panose="020B0600070205080204" pitchFamily="50" charset="-128"/>
                <a:cs typeface="+mn-cs"/>
              </a:defRPr>
            </a:lvl5pPr>
            <a:lvl6pPr marL="2286000" algn="l" defTabSz="914400" rtl="0" eaLnBrk="1" latinLnBrk="0" hangingPunct="1">
              <a:defRPr kumimoji="1" kern="1200">
                <a:solidFill>
                  <a:schemeClr val="tx1"/>
                </a:solidFill>
                <a:latin typeface="Arial" panose="020B0604020202020204" pitchFamily="34" charset="0"/>
                <a:ea typeface="ＭＳ Ｐゴシック" panose="020B0600070205080204" pitchFamily="50" charset="-128"/>
                <a:cs typeface="+mn-cs"/>
              </a:defRPr>
            </a:lvl6pPr>
            <a:lvl7pPr marL="2743200" algn="l" defTabSz="914400" rtl="0" eaLnBrk="1" latinLnBrk="0" hangingPunct="1">
              <a:defRPr kumimoji="1" kern="1200">
                <a:solidFill>
                  <a:schemeClr val="tx1"/>
                </a:solidFill>
                <a:latin typeface="Arial" panose="020B0604020202020204" pitchFamily="34" charset="0"/>
                <a:ea typeface="ＭＳ Ｐゴシック" panose="020B0600070205080204" pitchFamily="50" charset="-128"/>
                <a:cs typeface="+mn-cs"/>
              </a:defRPr>
            </a:lvl7pPr>
            <a:lvl8pPr marL="3200400" algn="l" defTabSz="914400" rtl="0" eaLnBrk="1" latinLnBrk="0" hangingPunct="1">
              <a:defRPr kumimoji="1" kern="1200">
                <a:solidFill>
                  <a:schemeClr val="tx1"/>
                </a:solidFill>
                <a:latin typeface="Arial" panose="020B0604020202020204" pitchFamily="34" charset="0"/>
                <a:ea typeface="ＭＳ Ｐゴシック" panose="020B0600070205080204" pitchFamily="50" charset="-128"/>
                <a:cs typeface="+mn-cs"/>
              </a:defRPr>
            </a:lvl8pPr>
            <a:lvl9pPr marL="3657600" algn="l" defTabSz="914400" rtl="0" eaLnBrk="1" latinLnBrk="0" hangingPunct="1">
              <a:defRPr kumimoji="1" kern="1200">
                <a:solidFill>
                  <a:schemeClr val="tx1"/>
                </a:solidFill>
                <a:latin typeface="Arial" panose="020B0604020202020204" pitchFamily="34" charset="0"/>
                <a:ea typeface="ＭＳ Ｐゴシック" panose="020B0600070205080204" pitchFamily="50" charset="-128"/>
                <a:cs typeface="+mn-cs"/>
              </a:defRPr>
            </a:lvl9pPr>
          </a:lstStyle>
          <a:p>
            <a:r>
              <a:rPr lang="en-US" altLang="ja-JP" sz="2400">
                <a:solidFill>
                  <a:srgbClr val="FFFFFF"/>
                </a:solidFill>
                <a:latin typeface="Times New Roman" pitchFamily="18" charset="0"/>
              </a:rPr>
              <a:t>500</a:t>
            </a:r>
            <a:r>
              <a:rPr lang="ja-JP" altLang="en-US" sz="2400">
                <a:solidFill>
                  <a:srgbClr val="FFFFFF"/>
                </a:solidFill>
                <a:latin typeface="Times New Roman" pitchFamily="18" charset="0"/>
              </a:rPr>
              <a:t>円玉が増える</a:t>
            </a:r>
          </a:p>
        </xdr:txBody>
      </xdr:sp>
      <xdr:sp macro="" textlink="">
        <xdr:nvSpPr>
          <xdr:cNvPr id="13" name="AutoShape 738">
            <a:extLst>
              <a:ext uri="{FF2B5EF4-FFF2-40B4-BE49-F238E27FC236}">
                <a16:creationId xmlns:a16="http://schemas.microsoft.com/office/drawing/2014/main" id="{7FEC2B5E-8F5C-40D8-A86B-B456F4EDC0FE}"/>
              </a:ext>
            </a:extLst>
          </xdr:cNvPr>
          <xdr:cNvSpPr>
            <a:spLocks noChangeArrowheads="1"/>
          </xdr:cNvSpPr>
        </xdr:nvSpPr>
        <xdr:spPr bwMode="auto">
          <a:xfrm>
            <a:off x="8677275" y="4914900"/>
            <a:ext cx="2362200" cy="914400"/>
          </a:xfrm>
          <a:prstGeom prst="wedgeEllipseCallout">
            <a:avLst>
              <a:gd name="adj1" fmla="val -56557"/>
              <a:gd name="adj2" fmla="val 98958"/>
            </a:avLst>
          </a:prstGeom>
          <a:solidFill>
            <a:srgbClr val="3366FF"/>
          </a:solidFill>
          <a:ln w="9525">
            <a:solidFill>
              <a:schemeClr val="hlink"/>
            </a:solidFill>
            <a:miter lim="800000"/>
            <a:headEnd/>
            <a:tailEnd/>
          </a:ln>
          <a:effectLst/>
        </xdr:spPr>
        <xdr:txBody>
          <a:bodyPr wrap="square" anchor="ctr"/>
          <a:lstStyle>
            <a:defPPr>
              <a:defRPr lang="ja-JP"/>
            </a:defPPr>
            <a:lvl1pPr algn="l" rtl="0" eaLnBrk="0" fontAlgn="base" hangingPunct="0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tx1"/>
                </a:solidFill>
                <a:latin typeface="Arial" panose="020B0604020202020204" pitchFamily="34" charset="0"/>
                <a:ea typeface="ＭＳ Ｐゴシック" panose="020B0600070205080204" pitchFamily="50" charset="-128"/>
                <a:cs typeface="+mn-cs"/>
              </a:defRPr>
            </a:lvl1pPr>
            <a:lvl2pPr marL="457200" algn="l" rtl="0" eaLnBrk="0" fontAlgn="base" hangingPunct="0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tx1"/>
                </a:solidFill>
                <a:latin typeface="Arial" panose="020B0604020202020204" pitchFamily="34" charset="0"/>
                <a:ea typeface="ＭＳ Ｐゴシック" panose="020B0600070205080204" pitchFamily="50" charset="-128"/>
                <a:cs typeface="+mn-cs"/>
              </a:defRPr>
            </a:lvl2pPr>
            <a:lvl3pPr marL="914400" algn="l" rtl="0" eaLnBrk="0" fontAlgn="base" hangingPunct="0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tx1"/>
                </a:solidFill>
                <a:latin typeface="Arial" panose="020B0604020202020204" pitchFamily="34" charset="0"/>
                <a:ea typeface="ＭＳ Ｐゴシック" panose="020B0600070205080204" pitchFamily="50" charset="-128"/>
                <a:cs typeface="+mn-cs"/>
              </a:defRPr>
            </a:lvl3pPr>
            <a:lvl4pPr marL="1371600" algn="l" rtl="0" eaLnBrk="0" fontAlgn="base" hangingPunct="0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tx1"/>
                </a:solidFill>
                <a:latin typeface="Arial" panose="020B0604020202020204" pitchFamily="34" charset="0"/>
                <a:ea typeface="ＭＳ Ｐゴシック" panose="020B0600070205080204" pitchFamily="50" charset="-128"/>
                <a:cs typeface="+mn-cs"/>
              </a:defRPr>
            </a:lvl4pPr>
            <a:lvl5pPr marL="1828800" algn="l" rtl="0" eaLnBrk="0" fontAlgn="base" hangingPunct="0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tx1"/>
                </a:solidFill>
                <a:latin typeface="Arial" panose="020B0604020202020204" pitchFamily="34" charset="0"/>
                <a:ea typeface="ＭＳ Ｐゴシック" panose="020B0600070205080204" pitchFamily="50" charset="-128"/>
                <a:cs typeface="+mn-cs"/>
              </a:defRPr>
            </a:lvl5pPr>
            <a:lvl6pPr marL="2286000" algn="l" defTabSz="914400" rtl="0" eaLnBrk="1" latinLnBrk="0" hangingPunct="1">
              <a:defRPr kumimoji="1" kern="1200">
                <a:solidFill>
                  <a:schemeClr val="tx1"/>
                </a:solidFill>
                <a:latin typeface="Arial" panose="020B0604020202020204" pitchFamily="34" charset="0"/>
                <a:ea typeface="ＭＳ Ｐゴシック" panose="020B0600070205080204" pitchFamily="50" charset="-128"/>
                <a:cs typeface="+mn-cs"/>
              </a:defRPr>
            </a:lvl6pPr>
            <a:lvl7pPr marL="2743200" algn="l" defTabSz="914400" rtl="0" eaLnBrk="1" latinLnBrk="0" hangingPunct="1">
              <a:defRPr kumimoji="1" kern="1200">
                <a:solidFill>
                  <a:schemeClr val="tx1"/>
                </a:solidFill>
                <a:latin typeface="Arial" panose="020B0604020202020204" pitchFamily="34" charset="0"/>
                <a:ea typeface="ＭＳ Ｐゴシック" panose="020B0600070205080204" pitchFamily="50" charset="-128"/>
                <a:cs typeface="+mn-cs"/>
              </a:defRPr>
            </a:lvl7pPr>
            <a:lvl8pPr marL="3200400" algn="l" defTabSz="914400" rtl="0" eaLnBrk="1" latinLnBrk="0" hangingPunct="1">
              <a:defRPr kumimoji="1" kern="1200">
                <a:solidFill>
                  <a:schemeClr val="tx1"/>
                </a:solidFill>
                <a:latin typeface="Arial" panose="020B0604020202020204" pitchFamily="34" charset="0"/>
                <a:ea typeface="ＭＳ Ｐゴシック" panose="020B0600070205080204" pitchFamily="50" charset="-128"/>
                <a:cs typeface="+mn-cs"/>
              </a:defRPr>
            </a:lvl8pPr>
            <a:lvl9pPr marL="3657600" algn="l" defTabSz="914400" rtl="0" eaLnBrk="1" latinLnBrk="0" hangingPunct="1">
              <a:defRPr kumimoji="1" kern="1200">
                <a:solidFill>
                  <a:schemeClr val="tx1"/>
                </a:solidFill>
                <a:latin typeface="Arial" panose="020B0604020202020204" pitchFamily="34" charset="0"/>
                <a:ea typeface="ＭＳ Ｐゴシック" panose="020B0600070205080204" pitchFamily="50" charset="-128"/>
                <a:cs typeface="+mn-cs"/>
              </a:defRPr>
            </a:lvl9pPr>
          </a:lstStyle>
          <a:p>
            <a:r>
              <a:rPr lang="en-US" altLang="ja-JP" sz="2400">
                <a:solidFill>
                  <a:srgbClr val="FFFFFF"/>
                </a:solidFill>
                <a:latin typeface="Times New Roman" pitchFamily="18" charset="0"/>
              </a:rPr>
              <a:t>500</a:t>
            </a:r>
            <a:r>
              <a:rPr lang="ja-JP" altLang="en-US" sz="2400">
                <a:solidFill>
                  <a:srgbClr val="FFFFFF"/>
                </a:solidFill>
                <a:latin typeface="Times New Roman" pitchFamily="18" charset="0"/>
              </a:rPr>
              <a:t>円玉が増える</a:t>
            </a:r>
          </a:p>
        </xdr:txBody>
      </xdr:sp>
    </xdr:grpSp>
    <xdr:clientData/>
  </xdr:twoCellAnchor>
  <xdr:twoCellAnchor>
    <xdr:from>
      <xdr:col>9</xdr:col>
      <xdr:colOff>600075</xdr:colOff>
      <xdr:row>25</xdr:row>
      <xdr:rowOff>228600</xdr:rowOff>
    </xdr:from>
    <xdr:to>
      <xdr:col>11</xdr:col>
      <xdr:colOff>457200</xdr:colOff>
      <xdr:row>29</xdr:row>
      <xdr:rowOff>38100</xdr:rowOff>
    </xdr:to>
    <xdr:grpSp>
      <xdr:nvGrpSpPr>
        <xdr:cNvPr id="16" name="グループ化 15">
          <a:extLst>
            <a:ext uri="{FF2B5EF4-FFF2-40B4-BE49-F238E27FC236}">
              <a16:creationId xmlns:a16="http://schemas.microsoft.com/office/drawing/2014/main" id="{FA05281C-CB87-4BC5-9101-F04A8C2746EF}"/>
            </a:ext>
          </a:extLst>
        </xdr:cNvPr>
        <xdr:cNvGrpSpPr/>
      </xdr:nvGrpSpPr>
      <xdr:grpSpPr>
        <a:xfrm>
          <a:off x="9267825" y="6353175"/>
          <a:ext cx="1895475" cy="876300"/>
          <a:chOff x="8344906" y="4857750"/>
          <a:chExt cx="2362200" cy="914400"/>
        </a:xfrm>
      </xdr:grpSpPr>
      <xdr:sp macro="" textlink="">
        <xdr:nvSpPr>
          <xdr:cNvPr id="17" name="AutoShape 742">
            <a:extLst>
              <a:ext uri="{FF2B5EF4-FFF2-40B4-BE49-F238E27FC236}">
                <a16:creationId xmlns:a16="http://schemas.microsoft.com/office/drawing/2014/main" id="{E50F9055-2B6F-45B5-AE43-95097DF8BAF8}"/>
              </a:ext>
            </a:extLst>
          </xdr:cNvPr>
          <xdr:cNvSpPr>
            <a:spLocks noChangeArrowheads="1"/>
          </xdr:cNvSpPr>
        </xdr:nvSpPr>
        <xdr:spPr bwMode="auto">
          <a:xfrm>
            <a:off x="8656598" y="4905375"/>
            <a:ext cx="1873250" cy="503237"/>
          </a:xfrm>
          <a:prstGeom prst="wedgeEllipseCallout">
            <a:avLst>
              <a:gd name="adj1" fmla="val 35065"/>
              <a:gd name="adj2" fmla="val 275869"/>
            </a:avLst>
          </a:prstGeom>
          <a:solidFill>
            <a:srgbClr val="3366FF"/>
          </a:solidFill>
          <a:ln w="9525">
            <a:solidFill>
              <a:schemeClr val="hlink"/>
            </a:solidFill>
            <a:miter lim="800000"/>
            <a:headEnd/>
            <a:tailEnd/>
          </a:ln>
          <a:effectLst/>
        </xdr:spPr>
        <xdr:txBody>
          <a:bodyPr wrap="square" anchor="ctr"/>
          <a:lstStyle>
            <a:defPPr>
              <a:defRPr lang="ja-JP"/>
            </a:defPPr>
            <a:lvl1pPr algn="l" rtl="0" eaLnBrk="0" fontAlgn="base" hangingPunct="0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tx1"/>
                </a:solidFill>
                <a:latin typeface="Arial" panose="020B0604020202020204" pitchFamily="34" charset="0"/>
                <a:ea typeface="ＭＳ Ｐゴシック" panose="020B0600070205080204" pitchFamily="50" charset="-128"/>
                <a:cs typeface="+mn-cs"/>
              </a:defRPr>
            </a:lvl1pPr>
            <a:lvl2pPr marL="457200" algn="l" rtl="0" eaLnBrk="0" fontAlgn="base" hangingPunct="0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tx1"/>
                </a:solidFill>
                <a:latin typeface="Arial" panose="020B0604020202020204" pitchFamily="34" charset="0"/>
                <a:ea typeface="ＭＳ Ｐゴシック" panose="020B0600070205080204" pitchFamily="50" charset="-128"/>
                <a:cs typeface="+mn-cs"/>
              </a:defRPr>
            </a:lvl2pPr>
            <a:lvl3pPr marL="914400" algn="l" rtl="0" eaLnBrk="0" fontAlgn="base" hangingPunct="0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tx1"/>
                </a:solidFill>
                <a:latin typeface="Arial" panose="020B0604020202020204" pitchFamily="34" charset="0"/>
                <a:ea typeface="ＭＳ Ｐゴシック" panose="020B0600070205080204" pitchFamily="50" charset="-128"/>
                <a:cs typeface="+mn-cs"/>
              </a:defRPr>
            </a:lvl3pPr>
            <a:lvl4pPr marL="1371600" algn="l" rtl="0" eaLnBrk="0" fontAlgn="base" hangingPunct="0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tx1"/>
                </a:solidFill>
                <a:latin typeface="Arial" panose="020B0604020202020204" pitchFamily="34" charset="0"/>
                <a:ea typeface="ＭＳ Ｐゴシック" panose="020B0600070205080204" pitchFamily="50" charset="-128"/>
                <a:cs typeface="+mn-cs"/>
              </a:defRPr>
            </a:lvl4pPr>
            <a:lvl5pPr marL="1828800" algn="l" rtl="0" eaLnBrk="0" fontAlgn="base" hangingPunct="0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tx1"/>
                </a:solidFill>
                <a:latin typeface="Arial" panose="020B0604020202020204" pitchFamily="34" charset="0"/>
                <a:ea typeface="ＭＳ Ｐゴシック" panose="020B0600070205080204" pitchFamily="50" charset="-128"/>
                <a:cs typeface="+mn-cs"/>
              </a:defRPr>
            </a:lvl5pPr>
            <a:lvl6pPr marL="2286000" algn="l" defTabSz="914400" rtl="0" eaLnBrk="1" latinLnBrk="0" hangingPunct="1">
              <a:defRPr kumimoji="1" kern="1200">
                <a:solidFill>
                  <a:schemeClr val="tx1"/>
                </a:solidFill>
                <a:latin typeface="Arial" panose="020B0604020202020204" pitchFamily="34" charset="0"/>
                <a:ea typeface="ＭＳ Ｐゴシック" panose="020B0600070205080204" pitchFamily="50" charset="-128"/>
                <a:cs typeface="+mn-cs"/>
              </a:defRPr>
            </a:lvl6pPr>
            <a:lvl7pPr marL="2743200" algn="l" defTabSz="914400" rtl="0" eaLnBrk="1" latinLnBrk="0" hangingPunct="1">
              <a:defRPr kumimoji="1" kern="1200">
                <a:solidFill>
                  <a:schemeClr val="tx1"/>
                </a:solidFill>
                <a:latin typeface="Arial" panose="020B0604020202020204" pitchFamily="34" charset="0"/>
                <a:ea typeface="ＭＳ Ｐゴシック" panose="020B0600070205080204" pitchFamily="50" charset="-128"/>
                <a:cs typeface="+mn-cs"/>
              </a:defRPr>
            </a:lvl7pPr>
            <a:lvl8pPr marL="3200400" algn="l" defTabSz="914400" rtl="0" eaLnBrk="1" latinLnBrk="0" hangingPunct="1">
              <a:defRPr kumimoji="1" kern="1200">
                <a:solidFill>
                  <a:schemeClr val="tx1"/>
                </a:solidFill>
                <a:latin typeface="Arial" panose="020B0604020202020204" pitchFamily="34" charset="0"/>
                <a:ea typeface="ＭＳ Ｐゴシック" panose="020B0600070205080204" pitchFamily="50" charset="-128"/>
                <a:cs typeface="+mn-cs"/>
              </a:defRPr>
            </a:lvl8pPr>
            <a:lvl9pPr marL="3657600" algn="l" defTabSz="914400" rtl="0" eaLnBrk="1" latinLnBrk="0" hangingPunct="1">
              <a:defRPr kumimoji="1" kern="1200">
                <a:solidFill>
                  <a:schemeClr val="tx1"/>
                </a:solidFill>
                <a:latin typeface="Arial" panose="020B0604020202020204" pitchFamily="34" charset="0"/>
                <a:ea typeface="ＭＳ Ｐゴシック" panose="020B0600070205080204" pitchFamily="50" charset="-128"/>
                <a:cs typeface="+mn-cs"/>
              </a:defRPr>
            </a:lvl9pPr>
          </a:lstStyle>
          <a:p>
            <a:r>
              <a:rPr lang="en-US" altLang="ja-JP" sz="2400">
                <a:solidFill>
                  <a:srgbClr val="FFFFFF"/>
                </a:solidFill>
                <a:latin typeface="Times New Roman" pitchFamily="18" charset="0"/>
              </a:rPr>
              <a:t>500</a:t>
            </a:r>
            <a:r>
              <a:rPr lang="ja-JP" altLang="en-US" sz="2400">
                <a:solidFill>
                  <a:srgbClr val="FFFFFF"/>
                </a:solidFill>
                <a:latin typeface="Times New Roman" pitchFamily="18" charset="0"/>
              </a:rPr>
              <a:t>円玉が増える</a:t>
            </a:r>
          </a:p>
        </xdr:txBody>
      </xdr:sp>
      <xdr:sp macro="" textlink="">
        <xdr:nvSpPr>
          <xdr:cNvPr id="18" name="AutoShape 738">
            <a:extLst>
              <a:ext uri="{FF2B5EF4-FFF2-40B4-BE49-F238E27FC236}">
                <a16:creationId xmlns:a16="http://schemas.microsoft.com/office/drawing/2014/main" id="{01A73AA2-ADDE-4A2B-8640-F240AEB8BBF7}"/>
              </a:ext>
            </a:extLst>
          </xdr:cNvPr>
          <xdr:cNvSpPr>
            <a:spLocks noChangeArrowheads="1"/>
          </xdr:cNvSpPr>
        </xdr:nvSpPr>
        <xdr:spPr bwMode="auto">
          <a:xfrm>
            <a:off x="8344906" y="4857750"/>
            <a:ext cx="2362200" cy="914400"/>
          </a:xfrm>
          <a:prstGeom prst="wedgeEllipseCallout">
            <a:avLst>
              <a:gd name="adj1" fmla="val -65603"/>
              <a:gd name="adj2" fmla="val -43750"/>
            </a:avLst>
          </a:prstGeom>
          <a:solidFill>
            <a:srgbClr val="3366FF"/>
          </a:solidFill>
          <a:ln w="9525">
            <a:solidFill>
              <a:schemeClr val="hlink"/>
            </a:solidFill>
            <a:miter lim="800000"/>
            <a:headEnd/>
            <a:tailEnd/>
          </a:ln>
          <a:effectLst/>
        </xdr:spPr>
        <xdr:txBody>
          <a:bodyPr wrap="square" anchor="ctr"/>
          <a:lstStyle>
            <a:defPPr>
              <a:defRPr lang="ja-JP"/>
            </a:defPPr>
            <a:lvl1pPr algn="l" rtl="0" eaLnBrk="0" fontAlgn="base" hangingPunct="0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tx1"/>
                </a:solidFill>
                <a:latin typeface="Arial" panose="020B0604020202020204" pitchFamily="34" charset="0"/>
                <a:ea typeface="ＭＳ Ｐゴシック" panose="020B0600070205080204" pitchFamily="50" charset="-128"/>
                <a:cs typeface="+mn-cs"/>
              </a:defRPr>
            </a:lvl1pPr>
            <a:lvl2pPr marL="457200" algn="l" rtl="0" eaLnBrk="0" fontAlgn="base" hangingPunct="0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tx1"/>
                </a:solidFill>
                <a:latin typeface="Arial" panose="020B0604020202020204" pitchFamily="34" charset="0"/>
                <a:ea typeface="ＭＳ Ｐゴシック" panose="020B0600070205080204" pitchFamily="50" charset="-128"/>
                <a:cs typeface="+mn-cs"/>
              </a:defRPr>
            </a:lvl2pPr>
            <a:lvl3pPr marL="914400" algn="l" rtl="0" eaLnBrk="0" fontAlgn="base" hangingPunct="0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tx1"/>
                </a:solidFill>
                <a:latin typeface="Arial" panose="020B0604020202020204" pitchFamily="34" charset="0"/>
                <a:ea typeface="ＭＳ Ｐゴシック" panose="020B0600070205080204" pitchFamily="50" charset="-128"/>
                <a:cs typeface="+mn-cs"/>
              </a:defRPr>
            </a:lvl3pPr>
            <a:lvl4pPr marL="1371600" algn="l" rtl="0" eaLnBrk="0" fontAlgn="base" hangingPunct="0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tx1"/>
                </a:solidFill>
                <a:latin typeface="Arial" panose="020B0604020202020204" pitchFamily="34" charset="0"/>
                <a:ea typeface="ＭＳ Ｐゴシック" panose="020B0600070205080204" pitchFamily="50" charset="-128"/>
                <a:cs typeface="+mn-cs"/>
              </a:defRPr>
            </a:lvl4pPr>
            <a:lvl5pPr marL="1828800" algn="l" rtl="0" eaLnBrk="0" fontAlgn="base" hangingPunct="0">
              <a:spcBef>
                <a:spcPct val="0"/>
              </a:spcBef>
              <a:spcAft>
                <a:spcPct val="0"/>
              </a:spcAft>
              <a:defRPr kumimoji="1" kern="1200">
                <a:solidFill>
                  <a:schemeClr val="tx1"/>
                </a:solidFill>
                <a:latin typeface="Arial" panose="020B0604020202020204" pitchFamily="34" charset="0"/>
                <a:ea typeface="ＭＳ Ｐゴシック" panose="020B0600070205080204" pitchFamily="50" charset="-128"/>
                <a:cs typeface="+mn-cs"/>
              </a:defRPr>
            </a:lvl5pPr>
            <a:lvl6pPr marL="2286000" algn="l" defTabSz="914400" rtl="0" eaLnBrk="1" latinLnBrk="0" hangingPunct="1">
              <a:defRPr kumimoji="1" kern="1200">
                <a:solidFill>
                  <a:schemeClr val="tx1"/>
                </a:solidFill>
                <a:latin typeface="Arial" panose="020B0604020202020204" pitchFamily="34" charset="0"/>
                <a:ea typeface="ＭＳ Ｐゴシック" panose="020B0600070205080204" pitchFamily="50" charset="-128"/>
                <a:cs typeface="+mn-cs"/>
              </a:defRPr>
            </a:lvl6pPr>
            <a:lvl7pPr marL="2743200" algn="l" defTabSz="914400" rtl="0" eaLnBrk="1" latinLnBrk="0" hangingPunct="1">
              <a:defRPr kumimoji="1" kern="1200">
                <a:solidFill>
                  <a:schemeClr val="tx1"/>
                </a:solidFill>
                <a:latin typeface="Arial" panose="020B0604020202020204" pitchFamily="34" charset="0"/>
                <a:ea typeface="ＭＳ Ｐゴシック" panose="020B0600070205080204" pitchFamily="50" charset="-128"/>
                <a:cs typeface="+mn-cs"/>
              </a:defRPr>
            </a:lvl7pPr>
            <a:lvl8pPr marL="3200400" algn="l" defTabSz="914400" rtl="0" eaLnBrk="1" latinLnBrk="0" hangingPunct="1">
              <a:defRPr kumimoji="1" kern="1200">
                <a:solidFill>
                  <a:schemeClr val="tx1"/>
                </a:solidFill>
                <a:latin typeface="Arial" panose="020B0604020202020204" pitchFamily="34" charset="0"/>
                <a:ea typeface="ＭＳ Ｐゴシック" panose="020B0600070205080204" pitchFamily="50" charset="-128"/>
                <a:cs typeface="+mn-cs"/>
              </a:defRPr>
            </a:lvl8pPr>
            <a:lvl9pPr marL="3657600" algn="l" defTabSz="914400" rtl="0" eaLnBrk="1" latinLnBrk="0" hangingPunct="1">
              <a:defRPr kumimoji="1" kern="1200">
                <a:solidFill>
                  <a:schemeClr val="tx1"/>
                </a:solidFill>
                <a:latin typeface="Arial" panose="020B0604020202020204" pitchFamily="34" charset="0"/>
                <a:ea typeface="ＭＳ Ｐゴシック" panose="020B0600070205080204" pitchFamily="50" charset="-128"/>
                <a:cs typeface="+mn-cs"/>
              </a:defRPr>
            </a:lvl9pPr>
          </a:lstStyle>
          <a:p>
            <a:r>
              <a:rPr lang="en-US" altLang="ja-JP" sz="2400">
                <a:solidFill>
                  <a:srgbClr val="FFFFFF"/>
                </a:solidFill>
                <a:latin typeface="Times New Roman" pitchFamily="18" charset="0"/>
              </a:rPr>
              <a:t>500</a:t>
            </a:r>
            <a:r>
              <a:rPr lang="ja-JP" altLang="en-US" sz="2400">
                <a:solidFill>
                  <a:srgbClr val="FFFFFF"/>
                </a:solidFill>
                <a:latin typeface="Times New Roman" pitchFamily="18" charset="0"/>
              </a:rPr>
              <a:t>円玉が減る</a:t>
            </a:r>
          </a:p>
        </xdr:txBody>
      </xdr:sp>
    </xdr:grpSp>
    <xdr:clientData/>
  </xdr:twoCellAnchor>
  <xdr:twoCellAnchor>
    <xdr:from>
      <xdr:col>11</xdr:col>
      <xdr:colOff>638175</xdr:colOff>
      <xdr:row>14</xdr:row>
      <xdr:rowOff>123825</xdr:rowOff>
    </xdr:from>
    <xdr:to>
      <xdr:col>12</xdr:col>
      <xdr:colOff>485775</xdr:colOff>
      <xdr:row>15</xdr:row>
      <xdr:rowOff>171450</xdr:rowOff>
    </xdr:to>
    <xdr:cxnSp macro="">
      <xdr:nvCxnSpPr>
        <xdr:cNvPr id="20" name="直線矢印コネクタ 19">
          <a:extLst>
            <a:ext uri="{FF2B5EF4-FFF2-40B4-BE49-F238E27FC236}">
              <a16:creationId xmlns:a16="http://schemas.microsoft.com/office/drawing/2014/main" id="{5FD7C283-F64F-490B-A668-C8C003CD303A}"/>
            </a:ext>
          </a:extLst>
        </xdr:cNvPr>
        <xdr:cNvCxnSpPr/>
      </xdr:nvCxnSpPr>
      <xdr:spPr>
        <a:xfrm flipH="1">
          <a:off x="11344275" y="3324225"/>
          <a:ext cx="866775" cy="323850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847725</xdr:colOff>
      <xdr:row>15</xdr:row>
      <xdr:rowOff>161925</xdr:rowOff>
    </xdr:from>
    <xdr:to>
      <xdr:col>12</xdr:col>
      <xdr:colOff>638175</xdr:colOff>
      <xdr:row>15</xdr:row>
      <xdr:rowOff>171450</xdr:rowOff>
    </xdr:to>
    <xdr:cxnSp macro="">
      <xdr:nvCxnSpPr>
        <xdr:cNvPr id="22" name="直線矢印コネクタ 21">
          <a:extLst>
            <a:ext uri="{FF2B5EF4-FFF2-40B4-BE49-F238E27FC236}">
              <a16:creationId xmlns:a16="http://schemas.microsoft.com/office/drawing/2014/main" id="{CFFB1C08-225D-429E-AAD6-3FD76DFD0E02}"/>
            </a:ext>
          </a:extLst>
        </xdr:cNvPr>
        <xdr:cNvCxnSpPr/>
      </xdr:nvCxnSpPr>
      <xdr:spPr>
        <a:xfrm flipV="1">
          <a:off x="11553825" y="3638550"/>
          <a:ext cx="809625" cy="9525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723900</xdr:colOff>
      <xdr:row>15</xdr:row>
      <xdr:rowOff>190500</xdr:rowOff>
    </xdr:from>
    <xdr:to>
      <xdr:col>12</xdr:col>
      <xdr:colOff>457201</xdr:colOff>
      <xdr:row>16</xdr:row>
      <xdr:rowOff>171450</xdr:rowOff>
    </xdr:to>
    <xdr:cxnSp macro="">
      <xdr:nvCxnSpPr>
        <xdr:cNvPr id="26" name="直線矢印コネクタ 25">
          <a:extLst>
            <a:ext uri="{FF2B5EF4-FFF2-40B4-BE49-F238E27FC236}">
              <a16:creationId xmlns:a16="http://schemas.microsoft.com/office/drawing/2014/main" id="{A6C12A48-C936-4F95-9A47-A24880C8EF4E}"/>
            </a:ext>
          </a:extLst>
        </xdr:cNvPr>
        <xdr:cNvCxnSpPr/>
      </xdr:nvCxnSpPr>
      <xdr:spPr>
        <a:xfrm flipH="1">
          <a:off x="11430000" y="3667125"/>
          <a:ext cx="752476" cy="257175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876300</xdr:colOff>
      <xdr:row>16</xdr:row>
      <xdr:rowOff>161925</xdr:rowOff>
    </xdr:from>
    <xdr:to>
      <xdr:col>12</xdr:col>
      <xdr:colOff>619125</xdr:colOff>
      <xdr:row>16</xdr:row>
      <xdr:rowOff>171450</xdr:rowOff>
    </xdr:to>
    <xdr:cxnSp macro="">
      <xdr:nvCxnSpPr>
        <xdr:cNvPr id="27" name="直線矢印コネクタ 26">
          <a:extLst>
            <a:ext uri="{FF2B5EF4-FFF2-40B4-BE49-F238E27FC236}">
              <a16:creationId xmlns:a16="http://schemas.microsoft.com/office/drawing/2014/main" id="{BB114D54-FE87-407F-9871-6D338F40156B}"/>
            </a:ext>
          </a:extLst>
        </xdr:cNvPr>
        <xdr:cNvCxnSpPr/>
      </xdr:nvCxnSpPr>
      <xdr:spPr>
        <a:xfrm flipV="1">
          <a:off x="11582400" y="3914775"/>
          <a:ext cx="762000" cy="9525"/>
        </a:xfrm>
        <a:prstGeom prst="straightConnector1">
          <a:avLst/>
        </a:prstGeom>
        <a:ln w="381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523875</xdr:colOff>
      <xdr:row>28</xdr:row>
      <xdr:rowOff>228600</xdr:rowOff>
    </xdr:from>
    <xdr:to>
      <xdr:col>12</xdr:col>
      <xdr:colOff>923925</xdr:colOff>
      <xdr:row>30</xdr:row>
      <xdr:rowOff>76200</xdr:rowOff>
    </xdr:to>
    <xdr:sp macro="" textlink="">
      <xdr:nvSpPr>
        <xdr:cNvPr id="31" name="楕円 30">
          <a:extLst>
            <a:ext uri="{FF2B5EF4-FFF2-40B4-BE49-F238E27FC236}">
              <a16:creationId xmlns:a16="http://schemas.microsoft.com/office/drawing/2014/main" id="{53CDD4BE-EBD0-498D-8E75-F5F5F0DC18CB}"/>
            </a:ext>
          </a:extLst>
        </xdr:cNvPr>
        <xdr:cNvSpPr/>
      </xdr:nvSpPr>
      <xdr:spPr>
        <a:xfrm>
          <a:off x="12249150" y="7296150"/>
          <a:ext cx="400050" cy="400050"/>
        </a:xfrm>
        <a:prstGeom prst="ellipse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228600</xdr:colOff>
      <xdr:row>33</xdr:row>
      <xdr:rowOff>238125</xdr:rowOff>
    </xdr:from>
    <xdr:to>
      <xdr:col>12</xdr:col>
      <xdr:colOff>987425</xdr:colOff>
      <xdr:row>39</xdr:row>
      <xdr:rowOff>121087</xdr:rowOff>
    </xdr:to>
    <xdr:sp macro="" textlink="">
      <xdr:nvSpPr>
        <xdr:cNvPr id="32" name="AutoShape 751">
          <a:extLst>
            <a:ext uri="{FF2B5EF4-FFF2-40B4-BE49-F238E27FC236}">
              <a16:creationId xmlns:a16="http://schemas.microsoft.com/office/drawing/2014/main" id="{8A3EBC3A-44F2-45FA-8CAD-879C5AE152C7}"/>
            </a:ext>
          </a:extLst>
        </xdr:cNvPr>
        <xdr:cNvSpPr>
          <a:spLocks noChangeArrowheads="1"/>
        </xdr:cNvSpPr>
      </xdr:nvSpPr>
      <xdr:spPr bwMode="auto">
        <a:xfrm>
          <a:off x="8896350" y="8496300"/>
          <a:ext cx="3816350" cy="1292662"/>
        </a:xfrm>
        <a:prstGeom prst="wedgeRectCallout">
          <a:avLst>
            <a:gd name="adj1" fmla="val 40222"/>
            <a:gd name="adj2" fmla="val -123680"/>
          </a:avLst>
        </a:prstGeom>
        <a:solidFill>
          <a:srgbClr val="CCFFFF"/>
        </a:solidFill>
        <a:ln w="9525" algn="ctr">
          <a:solidFill>
            <a:srgbClr val="FF0000"/>
          </a:solidFill>
          <a:miter lim="800000"/>
          <a:headEnd/>
          <a:tailEnd/>
        </a:ln>
        <a:effectLst/>
      </xdr:spPr>
      <xdr:txBody>
        <a:bodyPr wrap="square">
          <a:spAutoFit/>
        </a:bodyPr>
        <a:lstStyle>
          <a:defPPr>
            <a:defRPr lang="ja-JP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1pPr>
          <a:lvl2pPr marL="457200" algn="l" rtl="0" eaLnBrk="0" fontAlgn="base" hangingPunct="0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2pPr>
          <a:lvl3pPr marL="914400" algn="l" rtl="0" eaLnBrk="0" fontAlgn="base" hangingPunct="0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3pPr>
          <a:lvl4pPr marL="1371600" algn="l" rtl="0" eaLnBrk="0" fontAlgn="base" hangingPunct="0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4pPr>
          <a:lvl5pPr marL="1828800" algn="l" rtl="0" eaLnBrk="0" fontAlgn="base" hangingPunct="0">
            <a:spcBef>
              <a:spcPct val="0"/>
            </a:spcBef>
            <a:spcAft>
              <a:spcPct val="0"/>
            </a:spcAft>
            <a:defRPr kumimoji="1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5pPr>
          <a:lvl6pPr marL="2286000" algn="l" defTabSz="914400" rtl="0" eaLnBrk="1" latinLnBrk="0" hangingPunct="1">
            <a:defRPr kumimoji="1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6pPr>
          <a:lvl7pPr marL="2743200" algn="l" defTabSz="914400" rtl="0" eaLnBrk="1" latinLnBrk="0" hangingPunct="1">
            <a:defRPr kumimoji="1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7pPr>
          <a:lvl8pPr marL="3200400" algn="l" defTabSz="914400" rtl="0" eaLnBrk="1" latinLnBrk="0" hangingPunct="1">
            <a:defRPr kumimoji="1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8pPr>
          <a:lvl9pPr marL="3657600" algn="l" defTabSz="914400" rtl="0" eaLnBrk="1" latinLnBrk="0" hangingPunct="1">
            <a:defRPr kumimoji="1" kern="1200">
              <a:solidFill>
                <a:schemeClr val="tx1"/>
              </a:solidFill>
              <a:latin typeface="Arial" panose="020B0604020202020204" pitchFamily="34" charset="0"/>
              <a:ea typeface="ＭＳ Ｐゴシック" panose="020B0600070205080204" pitchFamily="50" charset="-128"/>
              <a:cs typeface="+mn-cs"/>
            </a:defRPr>
          </a:lvl9pPr>
        </a:lstStyle>
        <a:p>
          <a:pPr>
            <a:spcBef>
              <a:spcPct val="50000"/>
            </a:spcBef>
          </a:pPr>
          <a:r>
            <a:rPr lang="ja-JP" altLang="en-US" sz="2400">
              <a:solidFill>
                <a:srgbClr val="000000"/>
              </a:solidFill>
            </a:rPr>
            <a:t>この列の最小値が</a:t>
          </a:r>
          <a:r>
            <a:rPr lang="en-US" altLang="ja-JP" sz="2400">
              <a:solidFill>
                <a:srgbClr val="000000"/>
              </a:solidFill>
            </a:rPr>
            <a:t>-1</a:t>
          </a:r>
          <a:r>
            <a:rPr lang="ja-JP" altLang="en-US" sz="2400">
              <a:solidFill>
                <a:srgbClr val="000000"/>
              </a:solidFill>
            </a:rPr>
            <a:t>なので釣り銭として、５００円硬貨を</a:t>
          </a:r>
          <a:r>
            <a:rPr lang="en-US" altLang="ja-JP" sz="2400">
              <a:solidFill>
                <a:srgbClr val="000000"/>
              </a:solidFill>
            </a:rPr>
            <a:t>1</a:t>
          </a:r>
          <a:r>
            <a:rPr lang="ja-JP" altLang="en-US" sz="2400">
              <a:solidFill>
                <a:srgbClr val="000000"/>
              </a:solidFill>
            </a:rPr>
            <a:t>枚持ってまわればよい。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238124</xdr:colOff>
      <xdr:row>14</xdr:row>
      <xdr:rowOff>66675</xdr:rowOff>
    </xdr:from>
    <xdr:to>
      <xdr:col>3</xdr:col>
      <xdr:colOff>571499</xdr:colOff>
      <xdr:row>16</xdr:row>
      <xdr:rowOff>38101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/>
        </xdr:cNvSpPr>
      </xdr:nvSpPr>
      <xdr:spPr bwMode="auto">
        <a:xfrm>
          <a:off x="1609724" y="2466975"/>
          <a:ext cx="1019175" cy="314326"/>
        </a:xfrm>
        <a:prstGeom prst="borderCallout1">
          <a:avLst>
            <a:gd name="adj1" fmla="val 50000"/>
            <a:gd name="adj2" fmla="val -10000"/>
            <a:gd name="adj3" fmla="val -530303"/>
            <a:gd name="adj4" fmla="val -40701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oval" w="med" len="med"/>
        </a:ln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r>
            <a:rPr lang="en-US" altLang="ja-JP" sz="1600" b="1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=RAND()</a:t>
          </a:r>
        </a:p>
      </xdr:txBody>
    </xdr:sp>
    <xdr:clientData/>
  </xdr:twoCellAnchor>
  <xdr:twoCellAnchor>
    <xdr:from>
      <xdr:col>3</xdr:col>
      <xdr:colOff>209549</xdr:colOff>
      <xdr:row>10</xdr:row>
      <xdr:rowOff>142875</xdr:rowOff>
    </xdr:from>
    <xdr:to>
      <xdr:col>6</xdr:col>
      <xdr:colOff>638175</xdr:colOff>
      <xdr:row>12</xdr:row>
      <xdr:rowOff>123825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/>
        </xdr:cNvSpPr>
      </xdr:nvSpPr>
      <xdr:spPr bwMode="auto">
        <a:xfrm>
          <a:off x="2266949" y="1857375"/>
          <a:ext cx="2486026" cy="323850"/>
        </a:xfrm>
        <a:prstGeom prst="borderCallout1">
          <a:avLst>
            <a:gd name="adj1" fmla="val 50000"/>
            <a:gd name="adj2" fmla="val -3755"/>
            <a:gd name="adj3" fmla="val -333040"/>
            <a:gd name="adj4" fmla="val -1784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oval" w="med" len="med"/>
        </a:ln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r>
            <a:rPr lang="en-US" altLang="ja-JP" sz="1600" b="1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=IF(B3&lt;0.5,"</a:t>
          </a:r>
          <a:r>
            <a:rPr lang="ja-JP" altLang="en-US" sz="1600" b="1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表</a:t>
          </a:r>
          <a:r>
            <a:rPr lang="en-US" altLang="ja-JP" sz="1600" b="1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","</a:t>
          </a:r>
          <a:r>
            <a:rPr lang="ja-JP" altLang="en-US" sz="1600" b="1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裏</a:t>
          </a:r>
          <a:r>
            <a:rPr lang="en-US" altLang="ja-JP" sz="1600" b="1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")</a:t>
          </a:r>
        </a:p>
      </xdr:txBody>
    </xdr:sp>
    <xdr:clientData/>
  </xdr:twoCellAnchor>
  <xdr:twoCellAnchor>
    <xdr:from>
      <xdr:col>3</xdr:col>
      <xdr:colOff>676275</xdr:colOff>
      <xdr:row>7</xdr:row>
      <xdr:rowOff>9525</xdr:rowOff>
    </xdr:from>
    <xdr:to>
      <xdr:col>6</xdr:col>
      <xdr:colOff>647700</xdr:colOff>
      <xdr:row>8</xdr:row>
      <xdr:rowOff>152400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/>
        </xdr:cNvSpPr>
      </xdr:nvSpPr>
      <xdr:spPr bwMode="auto">
        <a:xfrm>
          <a:off x="2733675" y="1209675"/>
          <a:ext cx="2028825" cy="314325"/>
        </a:xfrm>
        <a:prstGeom prst="borderCallout1">
          <a:avLst>
            <a:gd name="adj1" fmla="val 50000"/>
            <a:gd name="adj2" fmla="val -3755"/>
            <a:gd name="adj3" fmla="val -139015"/>
            <a:gd name="adj4" fmla="val -1032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oval" w="med" len="med"/>
        </a:ln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r>
            <a:rPr lang="en-US" altLang="ja-JP" sz="1600" b="1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=IF(C3="</a:t>
          </a:r>
          <a:r>
            <a:rPr lang="ja-JP" altLang="en-US" sz="1600" b="1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表</a:t>
          </a:r>
          <a:r>
            <a:rPr lang="en-US" altLang="ja-JP" sz="1600" b="1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",1,-1)</a:t>
          </a:r>
        </a:p>
      </xdr:txBody>
    </xdr:sp>
    <xdr:clientData/>
  </xdr:twoCellAnchor>
  <xdr:twoCellAnchor>
    <xdr:from>
      <xdr:col>5</xdr:col>
      <xdr:colOff>342900</xdr:colOff>
      <xdr:row>4</xdr:row>
      <xdr:rowOff>85725</xdr:rowOff>
    </xdr:from>
    <xdr:to>
      <xdr:col>6</xdr:col>
      <xdr:colOff>666750</xdr:colOff>
      <xdr:row>6</xdr:row>
      <xdr:rowOff>0</xdr:rowOff>
    </xdr:to>
    <xdr:sp macro="" textlink="">
      <xdr:nvSpPr>
        <xdr:cNvPr id="5" name="AutoShap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>
          <a:spLocks/>
        </xdr:cNvSpPr>
      </xdr:nvSpPr>
      <xdr:spPr bwMode="auto">
        <a:xfrm>
          <a:off x="3771900" y="771525"/>
          <a:ext cx="1009650" cy="257175"/>
        </a:xfrm>
        <a:prstGeom prst="borderCallout1">
          <a:avLst>
            <a:gd name="adj1" fmla="val 50000"/>
            <a:gd name="adj2" fmla="val -7546"/>
            <a:gd name="adj3" fmla="val 5555"/>
            <a:gd name="adj4" fmla="val -54719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oval" w="med" len="med"/>
        </a:ln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r>
            <a:rPr lang="en-US" altLang="ja-JP" sz="1600" b="1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=E2+D3</a:t>
          </a:r>
        </a:p>
      </xdr:txBody>
    </xdr:sp>
    <xdr:clientData/>
  </xdr:twoCellAnchor>
  <xdr:twoCellAnchor>
    <xdr:from>
      <xdr:col>5</xdr:col>
      <xdr:colOff>123825</xdr:colOff>
      <xdr:row>20</xdr:row>
      <xdr:rowOff>38100</xdr:rowOff>
    </xdr:from>
    <xdr:to>
      <xdr:col>7</xdr:col>
      <xdr:colOff>200025</xdr:colOff>
      <xdr:row>22</xdr:row>
      <xdr:rowOff>28575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>
          <a:spLocks/>
        </xdr:cNvSpPr>
      </xdr:nvSpPr>
      <xdr:spPr bwMode="auto">
        <a:xfrm>
          <a:off x="3552825" y="3467100"/>
          <a:ext cx="1447800" cy="333375"/>
        </a:xfrm>
        <a:prstGeom prst="borderCallout1">
          <a:avLst>
            <a:gd name="adj1" fmla="val 50000"/>
            <a:gd name="adj2" fmla="val -6204"/>
            <a:gd name="adj3" fmla="val 220714"/>
            <a:gd name="adj4" fmla="val -21209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oval" w="med" len="med"/>
        </a:ln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r>
            <a:rPr lang="en-US" altLang="ja-JP" sz="1600" b="1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=MIN(E2:E22)</a:t>
          </a:r>
        </a:p>
      </xdr:txBody>
    </xdr:sp>
    <xdr:clientData/>
  </xdr:twoCellAnchor>
  <xdr:twoCellAnchor>
    <xdr:from>
      <xdr:col>5</xdr:col>
      <xdr:colOff>314324</xdr:colOff>
      <xdr:row>23</xdr:row>
      <xdr:rowOff>133350</xdr:rowOff>
    </xdr:from>
    <xdr:to>
      <xdr:col>7</xdr:col>
      <xdr:colOff>9525</xdr:colOff>
      <xdr:row>25</xdr:row>
      <xdr:rowOff>85725</xdr:rowOff>
    </xdr:to>
    <xdr:sp macro="" textlink="">
      <xdr:nvSpPr>
        <xdr:cNvPr id="7" name="AutoShape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>
          <a:spLocks/>
        </xdr:cNvSpPr>
      </xdr:nvSpPr>
      <xdr:spPr bwMode="auto">
        <a:xfrm>
          <a:off x="3743324" y="4076700"/>
          <a:ext cx="1066801" cy="307975"/>
        </a:xfrm>
        <a:prstGeom prst="borderCallout1">
          <a:avLst>
            <a:gd name="adj1" fmla="val 50000"/>
            <a:gd name="adj2" fmla="val -7273"/>
            <a:gd name="adj3" fmla="val 94792"/>
            <a:gd name="adj4" fmla="val -4827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 type="oval" w="med" len="med"/>
        </a:ln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r>
            <a:rPr lang="en-US" altLang="ja-JP" sz="1600" b="1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t>=-E23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50A97-5C0B-44C8-95EC-C6D2E6D6D48C}">
  <dimension ref="A1:M43"/>
  <sheetViews>
    <sheetView tabSelected="1" topLeftCell="A22" workbookViewId="0">
      <selection activeCell="B39" sqref="B39"/>
    </sheetView>
  </sheetViews>
  <sheetFormatPr defaultRowHeight="17.25" x14ac:dyDescent="0.15"/>
  <cols>
    <col min="1" max="1" width="4.5" style="3" customWidth="1"/>
    <col min="2" max="2" width="9.875" style="3" customWidth="1"/>
    <col min="3" max="5" width="15.625" style="3" customWidth="1"/>
    <col min="6" max="6" width="20.375" style="3" customWidth="1"/>
    <col min="7" max="7" width="12.25" style="3" customWidth="1"/>
    <col min="8" max="8" width="9" style="3"/>
    <col min="9" max="9" width="10.875" style="15" customWidth="1"/>
    <col min="10" max="12" width="13.375" customWidth="1"/>
    <col min="13" max="13" width="18.75" customWidth="1"/>
  </cols>
  <sheetData>
    <row r="1" spans="2:13" ht="27.75" customHeight="1" x14ac:dyDescent="0.15">
      <c r="B1" s="7" t="s">
        <v>16</v>
      </c>
    </row>
    <row r="6" spans="2:13" x14ac:dyDescent="0.15">
      <c r="I6" s="18" t="s">
        <v>24</v>
      </c>
    </row>
    <row r="8" spans="2:13" x14ac:dyDescent="0.15">
      <c r="I8" s="18" t="s">
        <v>25</v>
      </c>
    </row>
    <row r="11" spans="2:13" x14ac:dyDescent="0.15">
      <c r="I11" s="17" t="s">
        <v>26</v>
      </c>
    </row>
    <row r="12" spans="2:13" ht="12.75" customHeight="1" x14ac:dyDescent="0.15"/>
    <row r="13" spans="2:13" x14ac:dyDescent="0.15">
      <c r="B13" s="3" t="s">
        <v>10</v>
      </c>
      <c r="I13" s="3" t="s">
        <v>10</v>
      </c>
    </row>
    <row r="14" spans="2:13" ht="21" customHeight="1" x14ac:dyDescent="0.15">
      <c r="B14" s="8" t="s">
        <v>0</v>
      </c>
      <c r="C14" s="9" t="s">
        <v>11</v>
      </c>
      <c r="D14" s="9" t="s">
        <v>12</v>
      </c>
      <c r="E14" s="9" t="s">
        <v>13</v>
      </c>
      <c r="F14" s="9" t="s">
        <v>14</v>
      </c>
      <c r="G14" s="4"/>
      <c r="I14" s="8" t="s">
        <v>0</v>
      </c>
      <c r="J14" s="9" t="s">
        <v>11</v>
      </c>
      <c r="K14" s="9" t="s">
        <v>12</v>
      </c>
      <c r="L14" s="9" t="s">
        <v>13</v>
      </c>
      <c r="M14" s="9" t="s">
        <v>14</v>
      </c>
    </row>
    <row r="15" spans="2:13" ht="21" customHeight="1" x14ac:dyDescent="0.15">
      <c r="B15" s="6" t="s">
        <v>9</v>
      </c>
      <c r="C15" s="10"/>
      <c r="D15" s="10"/>
      <c r="E15" s="10"/>
      <c r="F15" s="6">
        <v>0</v>
      </c>
      <c r="G15" s="4"/>
      <c r="I15" s="6" t="s">
        <v>9</v>
      </c>
      <c r="J15" s="10"/>
      <c r="K15" s="10"/>
      <c r="L15" s="10"/>
      <c r="M15" s="29">
        <v>0</v>
      </c>
    </row>
    <row r="16" spans="2:13" ht="21" customHeight="1" x14ac:dyDescent="0.15">
      <c r="B16" s="6">
        <v>1</v>
      </c>
      <c r="C16" s="6"/>
      <c r="D16" s="6"/>
      <c r="E16" s="6"/>
      <c r="F16" s="6"/>
      <c r="G16" s="4"/>
      <c r="I16" s="6">
        <v>1</v>
      </c>
      <c r="J16" s="16" t="s">
        <v>22</v>
      </c>
      <c r="K16" s="6" t="s">
        <v>23</v>
      </c>
      <c r="L16" s="16">
        <f>IF(K16="無",1,-1)</f>
        <v>1</v>
      </c>
      <c r="M16" s="29">
        <f>M15+L16</f>
        <v>1</v>
      </c>
    </row>
    <row r="17" spans="2:13" ht="21" customHeight="1" thickBot="1" x14ac:dyDescent="0.2">
      <c r="B17" s="6">
        <v>2</v>
      </c>
      <c r="C17" s="6"/>
      <c r="D17" s="6"/>
      <c r="E17" s="6"/>
      <c r="F17" s="6"/>
      <c r="G17" s="4"/>
      <c r="I17" s="6">
        <v>2</v>
      </c>
      <c r="J17" s="20" t="s">
        <v>22</v>
      </c>
      <c r="K17" s="21" t="s">
        <v>23</v>
      </c>
      <c r="L17" s="20">
        <f t="shared" ref="L17:L35" si="0">IF(K17="無",1,-1)</f>
        <v>1</v>
      </c>
      <c r="M17" s="29">
        <f t="shared" ref="M17:M35" si="1">M16+L17</f>
        <v>2</v>
      </c>
    </row>
    <row r="18" spans="2:13" ht="21" customHeight="1" thickBot="1" x14ac:dyDescent="0.2">
      <c r="B18" s="6">
        <v>3</v>
      </c>
      <c r="C18" s="6"/>
      <c r="D18" s="6"/>
      <c r="E18" s="6"/>
      <c r="F18" s="6"/>
      <c r="G18" s="4"/>
      <c r="I18" s="19">
        <v>3</v>
      </c>
      <c r="J18" s="24" t="s">
        <v>22</v>
      </c>
      <c r="K18" s="25" t="s">
        <v>23</v>
      </c>
      <c r="L18" s="26">
        <f t="shared" si="0"/>
        <v>1</v>
      </c>
      <c r="M18" s="30">
        <f t="shared" si="1"/>
        <v>3</v>
      </c>
    </row>
    <row r="19" spans="2:13" ht="21" customHeight="1" x14ac:dyDescent="0.15">
      <c r="B19" s="6">
        <v>4</v>
      </c>
      <c r="C19" s="6"/>
      <c r="D19" s="6"/>
      <c r="E19" s="6"/>
      <c r="F19" s="6"/>
      <c r="G19" s="4"/>
      <c r="I19" s="6">
        <v>4</v>
      </c>
      <c r="J19" s="22" t="s">
        <v>21</v>
      </c>
      <c r="K19" s="23" t="s">
        <v>20</v>
      </c>
      <c r="L19" s="22">
        <f t="shared" si="0"/>
        <v>-1</v>
      </c>
      <c r="M19" s="29">
        <f t="shared" si="1"/>
        <v>2</v>
      </c>
    </row>
    <row r="20" spans="2:13" ht="21" customHeight="1" x14ac:dyDescent="0.15">
      <c r="B20" s="6">
        <v>5</v>
      </c>
      <c r="C20" s="6"/>
      <c r="D20" s="6"/>
      <c r="E20" s="6"/>
      <c r="F20" s="6"/>
      <c r="G20" s="4"/>
      <c r="I20" s="6">
        <v>5</v>
      </c>
      <c r="J20" s="16" t="s">
        <v>21</v>
      </c>
      <c r="K20" s="6" t="s">
        <v>20</v>
      </c>
      <c r="L20" s="16">
        <f t="shared" si="0"/>
        <v>-1</v>
      </c>
      <c r="M20" s="29">
        <f t="shared" si="1"/>
        <v>1</v>
      </c>
    </row>
    <row r="21" spans="2:13" ht="21" customHeight="1" x14ac:dyDescent="0.15">
      <c r="B21" s="6">
        <v>6</v>
      </c>
      <c r="C21" s="6"/>
      <c r="D21" s="6"/>
      <c r="E21" s="6"/>
      <c r="F21" s="6"/>
      <c r="G21" s="4"/>
      <c r="I21" s="6">
        <v>6</v>
      </c>
      <c r="J21" s="16" t="s">
        <v>21</v>
      </c>
      <c r="K21" s="6" t="s">
        <v>20</v>
      </c>
      <c r="L21" s="16">
        <f t="shared" si="0"/>
        <v>-1</v>
      </c>
      <c r="M21" s="29">
        <f t="shared" si="1"/>
        <v>0</v>
      </c>
    </row>
    <row r="22" spans="2:13" ht="21" customHeight="1" x14ac:dyDescent="0.15">
      <c r="B22" s="6">
        <v>7</v>
      </c>
      <c r="C22" s="6"/>
      <c r="D22" s="6"/>
      <c r="E22" s="6"/>
      <c r="F22" s="6"/>
      <c r="G22" s="4"/>
      <c r="I22" s="6">
        <v>7</v>
      </c>
      <c r="J22" s="16" t="s">
        <v>22</v>
      </c>
      <c r="K22" s="6" t="s">
        <v>23</v>
      </c>
      <c r="L22" s="16">
        <f t="shared" si="0"/>
        <v>1</v>
      </c>
      <c r="M22" s="29">
        <f t="shared" si="1"/>
        <v>1</v>
      </c>
    </row>
    <row r="23" spans="2:13" ht="21" customHeight="1" x14ac:dyDescent="0.15">
      <c r="B23" s="6">
        <v>8</v>
      </c>
      <c r="C23" s="6"/>
      <c r="D23" s="6"/>
      <c r="E23" s="6"/>
      <c r="F23" s="6"/>
      <c r="G23" s="4"/>
      <c r="I23" s="6">
        <v>8</v>
      </c>
      <c r="J23" s="16" t="s">
        <v>21</v>
      </c>
      <c r="K23" s="6" t="s">
        <v>20</v>
      </c>
      <c r="L23" s="16">
        <f t="shared" si="0"/>
        <v>-1</v>
      </c>
      <c r="M23" s="29">
        <f t="shared" si="1"/>
        <v>0</v>
      </c>
    </row>
    <row r="24" spans="2:13" ht="21" customHeight="1" x14ac:dyDescent="0.15">
      <c r="B24" s="6">
        <v>9</v>
      </c>
      <c r="C24" s="6"/>
      <c r="D24" s="6"/>
      <c r="E24" s="6"/>
      <c r="F24" s="6"/>
      <c r="G24" s="4"/>
      <c r="I24" s="6">
        <v>9</v>
      </c>
      <c r="J24" s="16" t="s">
        <v>22</v>
      </c>
      <c r="K24" s="6" t="s">
        <v>23</v>
      </c>
      <c r="L24" s="16">
        <f t="shared" si="0"/>
        <v>1</v>
      </c>
      <c r="M24" s="29">
        <f t="shared" si="1"/>
        <v>1</v>
      </c>
    </row>
    <row r="25" spans="2:13" ht="21" customHeight="1" x14ac:dyDescent="0.15">
      <c r="B25" s="6">
        <v>10</v>
      </c>
      <c r="C25" s="6"/>
      <c r="D25" s="6"/>
      <c r="E25" s="6"/>
      <c r="F25" s="6"/>
      <c r="G25" s="4"/>
      <c r="I25" s="6">
        <v>10</v>
      </c>
      <c r="J25" s="16" t="s">
        <v>22</v>
      </c>
      <c r="K25" s="6" t="s">
        <v>23</v>
      </c>
      <c r="L25" s="16">
        <f t="shared" si="0"/>
        <v>1</v>
      </c>
      <c r="M25" s="29">
        <f t="shared" si="1"/>
        <v>2</v>
      </c>
    </row>
    <row r="26" spans="2:13" ht="21" customHeight="1" x14ac:dyDescent="0.15">
      <c r="B26" s="6">
        <v>11</v>
      </c>
      <c r="C26" s="6"/>
      <c r="D26" s="6"/>
      <c r="E26" s="6"/>
      <c r="F26" s="6"/>
      <c r="G26" s="4"/>
      <c r="I26" s="6">
        <v>11</v>
      </c>
      <c r="J26" s="16" t="s">
        <v>21</v>
      </c>
      <c r="K26" s="6" t="s">
        <v>20</v>
      </c>
      <c r="L26" s="16">
        <f t="shared" si="0"/>
        <v>-1</v>
      </c>
      <c r="M26" s="29">
        <f t="shared" si="1"/>
        <v>1</v>
      </c>
    </row>
    <row r="27" spans="2:13" ht="21" customHeight="1" x14ac:dyDescent="0.15">
      <c r="B27" s="6">
        <v>12</v>
      </c>
      <c r="C27" s="6"/>
      <c r="D27" s="6"/>
      <c r="E27" s="6"/>
      <c r="F27" s="6"/>
      <c r="G27" s="4"/>
      <c r="I27" s="6">
        <v>12</v>
      </c>
      <c r="J27" s="16" t="s">
        <v>21</v>
      </c>
      <c r="K27" s="6" t="s">
        <v>20</v>
      </c>
      <c r="L27" s="16">
        <f t="shared" si="0"/>
        <v>-1</v>
      </c>
      <c r="M27" s="29">
        <f t="shared" si="1"/>
        <v>0</v>
      </c>
    </row>
    <row r="28" spans="2:13" ht="21" customHeight="1" x14ac:dyDescent="0.15">
      <c r="B28" s="6">
        <v>13</v>
      </c>
      <c r="C28" s="6"/>
      <c r="D28" s="6"/>
      <c r="E28" s="6"/>
      <c r="F28" s="6"/>
      <c r="G28" s="4"/>
      <c r="I28" s="6">
        <v>13</v>
      </c>
      <c r="J28" s="16" t="s">
        <v>22</v>
      </c>
      <c r="K28" s="6" t="s">
        <v>23</v>
      </c>
      <c r="L28" s="16">
        <f t="shared" si="0"/>
        <v>1</v>
      </c>
      <c r="M28" s="29">
        <f t="shared" si="1"/>
        <v>1</v>
      </c>
    </row>
    <row r="29" spans="2:13" ht="21" customHeight="1" x14ac:dyDescent="0.15">
      <c r="B29" s="6">
        <v>14</v>
      </c>
      <c r="C29" s="6"/>
      <c r="D29" s="6"/>
      <c r="E29" s="6"/>
      <c r="F29" s="6"/>
      <c r="G29" s="4"/>
      <c r="I29" s="6">
        <v>14</v>
      </c>
      <c r="J29" s="16" t="s">
        <v>21</v>
      </c>
      <c r="K29" s="6" t="s">
        <v>20</v>
      </c>
      <c r="L29" s="16">
        <f t="shared" si="0"/>
        <v>-1</v>
      </c>
      <c r="M29" s="29">
        <f t="shared" si="1"/>
        <v>0</v>
      </c>
    </row>
    <row r="30" spans="2:13" ht="21" customHeight="1" x14ac:dyDescent="0.15">
      <c r="B30" s="6">
        <v>15</v>
      </c>
      <c r="C30" s="6"/>
      <c r="D30" s="6"/>
      <c r="E30" s="6"/>
      <c r="F30" s="6"/>
      <c r="G30" s="4"/>
      <c r="I30" s="6">
        <v>15</v>
      </c>
      <c r="J30" s="16" t="s">
        <v>21</v>
      </c>
      <c r="K30" s="6" t="s">
        <v>20</v>
      </c>
      <c r="L30" s="16">
        <f t="shared" si="0"/>
        <v>-1</v>
      </c>
      <c r="M30" s="29">
        <f t="shared" si="1"/>
        <v>-1</v>
      </c>
    </row>
    <row r="31" spans="2:13" ht="21" customHeight="1" x14ac:dyDescent="0.15">
      <c r="B31" s="6">
        <v>16</v>
      </c>
      <c r="C31" s="6"/>
      <c r="D31" s="6"/>
      <c r="E31" s="6"/>
      <c r="F31" s="6"/>
      <c r="G31" s="4"/>
      <c r="I31" s="6">
        <v>16</v>
      </c>
      <c r="J31" s="16" t="s">
        <v>22</v>
      </c>
      <c r="K31" s="6" t="s">
        <v>23</v>
      </c>
      <c r="L31" s="16">
        <f t="shared" si="0"/>
        <v>1</v>
      </c>
      <c r="M31" s="29">
        <f t="shared" si="1"/>
        <v>0</v>
      </c>
    </row>
    <row r="32" spans="2:13" ht="21" customHeight="1" x14ac:dyDescent="0.15">
      <c r="B32" s="6">
        <v>17</v>
      </c>
      <c r="C32" s="6"/>
      <c r="D32" s="6"/>
      <c r="E32" s="6"/>
      <c r="F32" s="6"/>
      <c r="G32" s="4"/>
      <c r="I32" s="6">
        <v>17</v>
      </c>
      <c r="J32" s="16" t="s">
        <v>22</v>
      </c>
      <c r="K32" s="6" t="s">
        <v>23</v>
      </c>
      <c r="L32" s="16">
        <f t="shared" si="0"/>
        <v>1</v>
      </c>
      <c r="M32" s="29">
        <f t="shared" si="1"/>
        <v>1</v>
      </c>
    </row>
    <row r="33" spans="2:13" ht="21" customHeight="1" x14ac:dyDescent="0.15">
      <c r="B33" s="6">
        <v>18</v>
      </c>
      <c r="C33" s="6"/>
      <c r="D33" s="6"/>
      <c r="E33" s="6"/>
      <c r="F33" s="6"/>
      <c r="G33" s="4"/>
      <c r="I33" s="6">
        <v>18</v>
      </c>
      <c r="J33" s="27" t="s">
        <v>21</v>
      </c>
      <c r="K33" s="28" t="s">
        <v>20</v>
      </c>
      <c r="L33" s="27">
        <f t="shared" si="0"/>
        <v>-1</v>
      </c>
      <c r="M33" s="29">
        <f t="shared" si="1"/>
        <v>0</v>
      </c>
    </row>
    <row r="34" spans="2:13" ht="21" customHeight="1" x14ac:dyDescent="0.15">
      <c r="B34" s="6">
        <v>19</v>
      </c>
      <c r="C34" s="6"/>
      <c r="D34" s="6"/>
      <c r="E34" s="6"/>
      <c r="F34" s="6"/>
      <c r="G34" s="4"/>
      <c r="I34" s="6">
        <v>19</v>
      </c>
      <c r="J34" s="16" t="s">
        <v>21</v>
      </c>
      <c r="K34" s="6" t="s">
        <v>20</v>
      </c>
      <c r="L34" s="16">
        <f t="shared" si="0"/>
        <v>-1</v>
      </c>
      <c r="M34" s="29">
        <f t="shared" si="1"/>
        <v>-1</v>
      </c>
    </row>
    <row r="35" spans="2:13" ht="21" customHeight="1" x14ac:dyDescent="0.15">
      <c r="B35" s="6">
        <v>20</v>
      </c>
      <c r="C35" s="6"/>
      <c r="D35" s="6"/>
      <c r="E35" s="6"/>
      <c r="F35" s="6"/>
      <c r="G35" s="4"/>
      <c r="I35" s="6">
        <v>20</v>
      </c>
      <c r="J35" s="16" t="s">
        <v>22</v>
      </c>
      <c r="K35" s="6" t="s">
        <v>23</v>
      </c>
      <c r="L35" s="16">
        <f t="shared" si="0"/>
        <v>1</v>
      </c>
      <c r="M35" s="29">
        <f t="shared" si="1"/>
        <v>0</v>
      </c>
    </row>
    <row r="36" spans="2:13" x14ac:dyDescent="0.15">
      <c r="B36" s="14" t="s">
        <v>17</v>
      </c>
      <c r="C36" s="4"/>
      <c r="D36" s="4"/>
      <c r="E36" s="4"/>
      <c r="F36" s="4"/>
      <c r="G36" s="4"/>
    </row>
    <row r="37" spans="2:13" x14ac:dyDescent="0.15">
      <c r="B37" s="14" t="s">
        <v>27</v>
      </c>
      <c r="C37" s="4"/>
      <c r="D37" s="4"/>
      <c r="E37" s="4"/>
      <c r="F37" s="5"/>
      <c r="G37" s="4"/>
    </row>
    <row r="38" spans="2:13" x14ac:dyDescent="0.15">
      <c r="B38" s="14" t="s">
        <v>28</v>
      </c>
      <c r="C38" s="4"/>
      <c r="D38" s="4"/>
      <c r="E38" s="4"/>
      <c r="F38" s="4"/>
      <c r="G38" s="4"/>
    </row>
    <row r="39" spans="2:13" x14ac:dyDescent="0.15">
      <c r="B39" s="14" t="s">
        <v>18</v>
      </c>
    </row>
    <row r="40" spans="2:13" x14ac:dyDescent="0.15">
      <c r="B40" s="14" t="s">
        <v>19</v>
      </c>
    </row>
    <row r="41" spans="2:13" x14ac:dyDescent="0.15">
      <c r="B41" s="14"/>
    </row>
    <row r="42" spans="2:13" x14ac:dyDescent="0.15">
      <c r="B42" s="14"/>
    </row>
    <row r="43" spans="2:13" x14ac:dyDescent="0.15">
      <c r="B43" s="14"/>
    </row>
  </sheetData>
  <phoneticPr fontId="2"/>
  <pageMargins left="0.25" right="0.25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/>
  <dimension ref="A2:E28"/>
  <sheetViews>
    <sheetView zoomScale="150" zoomScaleNormal="150" workbookViewId="0">
      <selection activeCell="C5" sqref="C5"/>
    </sheetView>
  </sheetViews>
  <sheetFormatPr defaultRowHeight="13.5" x14ac:dyDescent="0.15"/>
  <cols>
    <col min="1" max="16384" width="9" style="1"/>
  </cols>
  <sheetData>
    <row r="2" spans="1:5" ht="25.5" x14ac:dyDescent="0.15">
      <c r="A2" s="7" t="s">
        <v>16</v>
      </c>
    </row>
    <row r="3" spans="1:5" x14ac:dyDescent="0.15">
      <c r="A3" s="11" t="s">
        <v>0</v>
      </c>
      <c r="B3" s="11" t="s">
        <v>1</v>
      </c>
      <c r="C3" s="11" t="s">
        <v>2</v>
      </c>
      <c r="D3" s="11" t="s">
        <v>3</v>
      </c>
      <c r="E3" s="11" t="s">
        <v>4</v>
      </c>
    </row>
    <row r="4" spans="1:5" x14ac:dyDescent="0.15">
      <c r="A4" s="11">
        <v>0</v>
      </c>
      <c r="B4" s="11" t="s">
        <v>7</v>
      </c>
      <c r="C4" s="11" t="s">
        <v>7</v>
      </c>
      <c r="D4" s="11" t="s">
        <v>7</v>
      </c>
      <c r="E4" s="11">
        <v>0</v>
      </c>
    </row>
    <row r="5" spans="1:5" x14ac:dyDescent="0.15">
      <c r="A5" s="11">
        <v>1</v>
      </c>
      <c r="B5" s="11">
        <f t="shared" ref="B5:B24" ca="1" si="0">RAND()</f>
        <v>0.58936735724719647</v>
      </c>
      <c r="C5" s="11" t="str">
        <f t="shared" ref="C5:C24" ca="1" si="1">IF(B5&lt;0.5,"表","裏")</f>
        <v>裏</v>
      </c>
      <c r="D5" s="11">
        <f t="shared" ref="D5:D24" ca="1" si="2">IF(C5="表",1,-1)</f>
        <v>-1</v>
      </c>
      <c r="E5" s="11">
        <f t="shared" ref="E5:E24" ca="1" si="3">E4+D5</f>
        <v>-1</v>
      </c>
    </row>
    <row r="6" spans="1:5" x14ac:dyDescent="0.15">
      <c r="A6" s="11">
        <v>2</v>
      </c>
      <c r="B6" s="11">
        <f t="shared" ca="1" si="0"/>
        <v>6.7368735969821736E-2</v>
      </c>
      <c r="C6" s="11" t="str">
        <f t="shared" ca="1" si="1"/>
        <v>表</v>
      </c>
      <c r="D6" s="11">
        <f t="shared" ca="1" si="2"/>
        <v>1</v>
      </c>
      <c r="E6" s="11">
        <f t="shared" ca="1" si="3"/>
        <v>0</v>
      </c>
    </row>
    <row r="7" spans="1:5" x14ac:dyDescent="0.15">
      <c r="A7" s="11">
        <v>3</v>
      </c>
      <c r="B7" s="11">
        <f t="shared" ca="1" si="0"/>
        <v>0.16423372085687737</v>
      </c>
      <c r="C7" s="11" t="str">
        <f t="shared" ca="1" si="1"/>
        <v>表</v>
      </c>
      <c r="D7" s="11">
        <f t="shared" ca="1" si="2"/>
        <v>1</v>
      </c>
      <c r="E7" s="11">
        <f t="shared" ca="1" si="3"/>
        <v>1</v>
      </c>
    </row>
    <row r="8" spans="1:5" x14ac:dyDescent="0.15">
      <c r="A8" s="11">
        <v>4</v>
      </c>
      <c r="B8" s="11">
        <f t="shared" ca="1" si="0"/>
        <v>0.69278814444268422</v>
      </c>
      <c r="C8" s="11" t="str">
        <f t="shared" ca="1" si="1"/>
        <v>裏</v>
      </c>
      <c r="D8" s="11">
        <f t="shared" ca="1" si="2"/>
        <v>-1</v>
      </c>
      <c r="E8" s="11">
        <f t="shared" ca="1" si="3"/>
        <v>0</v>
      </c>
    </row>
    <row r="9" spans="1:5" x14ac:dyDescent="0.15">
      <c r="A9" s="11">
        <v>5</v>
      </c>
      <c r="B9" s="11">
        <f t="shared" ca="1" si="0"/>
        <v>0.55968229437146522</v>
      </c>
      <c r="C9" s="11" t="str">
        <f t="shared" ca="1" si="1"/>
        <v>裏</v>
      </c>
      <c r="D9" s="11">
        <f t="shared" ca="1" si="2"/>
        <v>-1</v>
      </c>
      <c r="E9" s="11">
        <f t="shared" ca="1" si="3"/>
        <v>-1</v>
      </c>
    </row>
    <row r="10" spans="1:5" x14ac:dyDescent="0.15">
      <c r="A10" s="11">
        <v>6</v>
      </c>
      <c r="B10" s="11">
        <f t="shared" ca="1" si="0"/>
        <v>0.674235269570302</v>
      </c>
      <c r="C10" s="11" t="str">
        <f t="shared" ca="1" si="1"/>
        <v>裏</v>
      </c>
      <c r="D10" s="11">
        <f t="shared" ca="1" si="2"/>
        <v>-1</v>
      </c>
      <c r="E10" s="11">
        <f t="shared" ca="1" si="3"/>
        <v>-2</v>
      </c>
    </row>
    <row r="11" spans="1:5" x14ac:dyDescent="0.15">
      <c r="A11" s="11">
        <v>7</v>
      </c>
      <c r="B11" s="11">
        <f t="shared" ca="1" si="0"/>
        <v>0.132347742797982</v>
      </c>
      <c r="C11" s="11" t="str">
        <f t="shared" ca="1" si="1"/>
        <v>表</v>
      </c>
      <c r="D11" s="11">
        <f t="shared" ca="1" si="2"/>
        <v>1</v>
      </c>
      <c r="E11" s="11">
        <f t="shared" ca="1" si="3"/>
        <v>-1</v>
      </c>
    </row>
    <row r="12" spans="1:5" x14ac:dyDescent="0.15">
      <c r="A12" s="11">
        <v>8</v>
      </c>
      <c r="B12" s="11">
        <f t="shared" ca="1" si="0"/>
        <v>5.0916180544751555E-2</v>
      </c>
      <c r="C12" s="11" t="str">
        <f t="shared" ca="1" si="1"/>
        <v>表</v>
      </c>
      <c r="D12" s="11">
        <f t="shared" ca="1" si="2"/>
        <v>1</v>
      </c>
      <c r="E12" s="11">
        <f t="shared" ca="1" si="3"/>
        <v>0</v>
      </c>
    </row>
    <row r="13" spans="1:5" x14ac:dyDescent="0.15">
      <c r="A13" s="11">
        <v>9</v>
      </c>
      <c r="B13" s="11">
        <f t="shared" ca="1" si="0"/>
        <v>0.8334926323906513</v>
      </c>
      <c r="C13" s="11" t="str">
        <f t="shared" ca="1" si="1"/>
        <v>裏</v>
      </c>
      <c r="D13" s="11">
        <f t="shared" ca="1" si="2"/>
        <v>-1</v>
      </c>
      <c r="E13" s="11">
        <f t="shared" ca="1" si="3"/>
        <v>-1</v>
      </c>
    </row>
    <row r="14" spans="1:5" x14ac:dyDescent="0.15">
      <c r="A14" s="11">
        <v>10</v>
      </c>
      <c r="B14" s="11">
        <f t="shared" ca="1" si="0"/>
        <v>0.32664496511666175</v>
      </c>
      <c r="C14" s="11" t="str">
        <f t="shared" ca="1" si="1"/>
        <v>表</v>
      </c>
      <c r="D14" s="11">
        <f t="shared" ca="1" si="2"/>
        <v>1</v>
      </c>
      <c r="E14" s="11">
        <f t="shared" ca="1" si="3"/>
        <v>0</v>
      </c>
    </row>
    <row r="15" spans="1:5" x14ac:dyDescent="0.15">
      <c r="A15" s="11">
        <v>11</v>
      </c>
      <c r="B15" s="11">
        <f t="shared" ca="1" si="0"/>
        <v>0.62213026188213161</v>
      </c>
      <c r="C15" s="11" t="str">
        <f t="shared" ca="1" si="1"/>
        <v>裏</v>
      </c>
      <c r="D15" s="11">
        <f t="shared" ca="1" si="2"/>
        <v>-1</v>
      </c>
      <c r="E15" s="11">
        <f t="shared" ca="1" si="3"/>
        <v>-1</v>
      </c>
    </row>
    <row r="16" spans="1:5" x14ac:dyDescent="0.15">
      <c r="A16" s="11">
        <v>12</v>
      </c>
      <c r="B16" s="11">
        <f t="shared" ca="1" si="0"/>
        <v>0.58347623358701961</v>
      </c>
      <c r="C16" s="11" t="str">
        <f t="shared" ca="1" si="1"/>
        <v>裏</v>
      </c>
      <c r="D16" s="11">
        <f t="shared" ca="1" si="2"/>
        <v>-1</v>
      </c>
      <c r="E16" s="11">
        <f t="shared" ca="1" si="3"/>
        <v>-2</v>
      </c>
    </row>
    <row r="17" spans="1:5" x14ac:dyDescent="0.15">
      <c r="A17" s="11">
        <v>13</v>
      </c>
      <c r="B17" s="11">
        <f t="shared" ca="1" si="0"/>
        <v>0.3244931342458599</v>
      </c>
      <c r="C17" s="11" t="str">
        <f t="shared" ca="1" si="1"/>
        <v>表</v>
      </c>
      <c r="D17" s="11">
        <f t="shared" ca="1" si="2"/>
        <v>1</v>
      </c>
      <c r="E17" s="11">
        <f t="shared" ca="1" si="3"/>
        <v>-1</v>
      </c>
    </row>
    <row r="18" spans="1:5" x14ac:dyDescent="0.15">
      <c r="A18" s="11">
        <v>14</v>
      </c>
      <c r="B18" s="11">
        <f t="shared" ca="1" si="0"/>
        <v>0.39363580163382206</v>
      </c>
      <c r="C18" s="11" t="str">
        <f t="shared" ca="1" si="1"/>
        <v>表</v>
      </c>
      <c r="D18" s="11">
        <f t="shared" ca="1" si="2"/>
        <v>1</v>
      </c>
      <c r="E18" s="11">
        <f t="shared" ca="1" si="3"/>
        <v>0</v>
      </c>
    </row>
    <row r="19" spans="1:5" x14ac:dyDescent="0.15">
      <c r="A19" s="11">
        <v>15</v>
      </c>
      <c r="B19" s="11">
        <f t="shared" ca="1" si="0"/>
        <v>0.26663777616846185</v>
      </c>
      <c r="C19" s="11" t="str">
        <f t="shared" ca="1" si="1"/>
        <v>表</v>
      </c>
      <c r="D19" s="11">
        <f t="shared" ca="1" si="2"/>
        <v>1</v>
      </c>
      <c r="E19" s="11">
        <f t="shared" ca="1" si="3"/>
        <v>1</v>
      </c>
    </row>
    <row r="20" spans="1:5" x14ac:dyDescent="0.15">
      <c r="A20" s="11">
        <v>16</v>
      </c>
      <c r="B20" s="11">
        <f t="shared" ca="1" si="0"/>
        <v>8.8062415105070624E-2</v>
      </c>
      <c r="C20" s="11" t="str">
        <f t="shared" ca="1" si="1"/>
        <v>表</v>
      </c>
      <c r="D20" s="11">
        <f t="shared" ca="1" si="2"/>
        <v>1</v>
      </c>
      <c r="E20" s="11">
        <f t="shared" ca="1" si="3"/>
        <v>2</v>
      </c>
    </row>
    <row r="21" spans="1:5" x14ac:dyDescent="0.15">
      <c r="A21" s="11">
        <v>17</v>
      </c>
      <c r="B21" s="11">
        <f t="shared" ca="1" si="0"/>
        <v>0.78200901352619134</v>
      </c>
      <c r="C21" s="11" t="str">
        <f t="shared" ca="1" si="1"/>
        <v>裏</v>
      </c>
      <c r="D21" s="11">
        <f t="shared" ca="1" si="2"/>
        <v>-1</v>
      </c>
      <c r="E21" s="11">
        <f t="shared" ca="1" si="3"/>
        <v>1</v>
      </c>
    </row>
    <row r="22" spans="1:5" x14ac:dyDescent="0.15">
      <c r="A22" s="11">
        <v>18</v>
      </c>
      <c r="B22" s="11">
        <f t="shared" ca="1" si="0"/>
        <v>0.98811846732846276</v>
      </c>
      <c r="C22" s="11" t="str">
        <f t="shared" ca="1" si="1"/>
        <v>裏</v>
      </c>
      <c r="D22" s="11">
        <f t="shared" ca="1" si="2"/>
        <v>-1</v>
      </c>
      <c r="E22" s="11">
        <f t="shared" ca="1" si="3"/>
        <v>0</v>
      </c>
    </row>
    <row r="23" spans="1:5" x14ac:dyDescent="0.15">
      <c r="A23" s="11">
        <v>19</v>
      </c>
      <c r="B23" s="11">
        <f t="shared" ca="1" si="0"/>
        <v>0.96725208179584532</v>
      </c>
      <c r="C23" s="11" t="str">
        <f t="shared" ca="1" si="1"/>
        <v>裏</v>
      </c>
      <c r="D23" s="11">
        <f t="shared" ca="1" si="2"/>
        <v>-1</v>
      </c>
      <c r="E23" s="11">
        <f t="shared" ca="1" si="3"/>
        <v>-1</v>
      </c>
    </row>
    <row r="24" spans="1:5" x14ac:dyDescent="0.15">
      <c r="A24" s="11">
        <v>20</v>
      </c>
      <c r="B24" s="11">
        <f t="shared" ca="1" si="0"/>
        <v>0.62155134210369345</v>
      </c>
      <c r="C24" s="11" t="str">
        <f t="shared" ca="1" si="1"/>
        <v>裏</v>
      </c>
      <c r="D24" s="11">
        <f t="shared" ca="1" si="2"/>
        <v>-1</v>
      </c>
      <c r="E24" s="11">
        <f t="shared" ca="1" si="3"/>
        <v>-2</v>
      </c>
    </row>
    <row r="25" spans="1:5" ht="14.25" thickBot="1" x14ac:dyDescent="0.2">
      <c r="D25" s="1" t="s">
        <v>5</v>
      </c>
      <c r="E25" s="1">
        <f ca="1">MIN(E4:E24)</f>
        <v>-2</v>
      </c>
    </row>
    <row r="26" spans="1:5" ht="15" thickTop="1" thickBot="1" x14ac:dyDescent="0.2">
      <c r="D26" s="1" t="s">
        <v>6</v>
      </c>
      <c r="E26" s="2">
        <f ca="1">-E25</f>
        <v>2</v>
      </c>
    </row>
    <row r="27" spans="1:5" ht="14.25" thickTop="1" x14ac:dyDescent="0.15"/>
    <row r="28" spans="1:5" x14ac:dyDescent="0.15">
      <c r="B28" s="12" t="s">
        <v>15</v>
      </c>
      <c r="C28" s="13"/>
      <c r="D28" s="13"/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4294967292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E28"/>
  <sheetViews>
    <sheetView topLeftCell="A4" zoomScale="150" zoomScaleNormal="150" workbookViewId="0">
      <selection activeCell="A3" sqref="A3"/>
    </sheetView>
  </sheetViews>
  <sheetFormatPr defaultRowHeight="13.5" x14ac:dyDescent="0.15"/>
  <cols>
    <col min="1" max="16384" width="9" style="1"/>
  </cols>
  <sheetData>
    <row r="2" spans="1:5" ht="25.5" x14ac:dyDescent="0.15">
      <c r="A2" s="7" t="s">
        <v>16</v>
      </c>
    </row>
    <row r="3" spans="1:5" x14ac:dyDescent="0.15">
      <c r="A3" s="11" t="s">
        <v>0</v>
      </c>
      <c r="B3" s="11" t="s">
        <v>1</v>
      </c>
      <c r="C3" s="11" t="s">
        <v>2</v>
      </c>
      <c r="D3" s="11" t="s">
        <v>3</v>
      </c>
      <c r="E3" s="11" t="s">
        <v>4</v>
      </c>
    </row>
    <row r="4" spans="1:5" x14ac:dyDescent="0.15">
      <c r="A4" s="11">
        <v>0</v>
      </c>
      <c r="B4" s="11" t="s">
        <v>8</v>
      </c>
      <c r="C4" s="11" t="s">
        <v>8</v>
      </c>
      <c r="D4" s="11" t="s">
        <v>8</v>
      </c>
      <c r="E4" s="11">
        <v>0</v>
      </c>
    </row>
    <row r="5" spans="1:5" x14ac:dyDescent="0.15">
      <c r="A5" s="11">
        <v>1</v>
      </c>
      <c r="B5" s="11">
        <f t="shared" ref="B5:B24" ca="1" si="0">RAND()</f>
        <v>0.33614674709995185</v>
      </c>
      <c r="C5" s="11" t="str">
        <f t="shared" ref="C5:C24" ca="1" si="1">IF(B5&lt;0.5,"表","裏")</f>
        <v>表</v>
      </c>
      <c r="D5" s="11">
        <f t="shared" ref="D5:D24" ca="1" si="2">IF(C5="表",1,-1)</f>
        <v>1</v>
      </c>
      <c r="E5" s="11">
        <f t="shared" ref="E5:E24" ca="1" si="3">E4+D5</f>
        <v>1</v>
      </c>
    </row>
    <row r="6" spans="1:5" x14ac:dyDescent="0.15">
      <c r="A6" s="11">
        <v>2</v>
      </c>
      <c r="B6" s="11">
        <f t="shared" ca="1" si="0"/>
        <v>0.10122291416062013</v>
      </c>
      <c r="C6" s="11" t="str">
        <f t="shared" ca="1" si="1"/>
        <v>表</v>
      </c>
      <c r="D6" s="11">
        <f t="shared" ca="1" si="2"/>
        <v>1</v>
      </c>
      <c r="E6" s="11">
        <f t="shared" ca="1" si="3"/>
        <v>2</v>
      </c>
    </row>
    <row r="7" spans="1:5" x14ac:dyDescent="0.15">
      <c r="A7" s="11">
        <v>3</v>
      </c>
      <c r="B7" s="11">
        <f t="shared" ca="1" si="0"/>
        <v>0.30716871160071069</v>
      </c>
      <c r="C7" s="11" t="str">
        <f t="shared" ca="1" si="1"/>
        <v>表</v>
      </c>
      <c r="D7" s="11">
        <f t="shared" ca="1" si="2"/>
        <v>1</v>
      </c>
      <c r="E7" s="11">
        <f t="shared" ca="1" si="3"/>
        <v>3</v>
      </c>
    </row>
    <row r="8" spans="1:5" x14ac:dyDescent="0.15">
      <c r="A8" s="11">
        <v>4</v>
      </c>
      <c r="B8" s="11">
        <f t="shared" ca="1" si="0"/>
        <v>0.81906329542999923</v>
      </c>
      <c r="C8" s="11" t="str">
        <f t="shared" ca="1" si="1"/>
        <v>裏</v>
      </c>
      <c r="D8" s="11">
        <f t="shared" ca="1" si="2"/>
        <v>-1</v>
      </c>
      <c r="E8" s="11">
        <f t="shared" ca="1" si="3"/>
        <v>2</v>
      </c>
    </row>
    <row r="9" spans="1:5" x14ac:dyDescent="0.15">
      <c r="A9" s="11">
        <v>5</v>
      </c>
      <c r="B9" s="11">
        <f t="shared" ca="1" si="0"/>
        <v>0.37784087966258462</v>
      </c>
      <c r="C9" s="11" t="str">
        <f t="shared" ca="1" si="1"/>
        <v>表</v>
      </c>
      <c r="D9" s="11">
        <f t="shared" ca="1" si="2"/>
        <v>1</v>
      </c>
      <c r="E9" s="11">
        <f t="shared" ca="1" si="3"/>
        <v>3</v>
      </c>
    </row>
    <row r="10" spans="1:5" x14ac:dyDescent="0.15">
      <c r="A10" s="11">
        <v>6</v>
      </c>
      <c r="B10" s="11">
        <f t="shared" ca="1" si="0"/>
        <v>0.69761396471721548</v>
      </c>
      <c r="C10" s="11" t="str">
        <f t="shared" ca="1" si="1"/>
        <v>裏</v>
      </c>
      <c r="D10" s="11">
        <f t="shared" ca="1" si="2"/>
        <v>-1</v>
      </c>
      <c r="E10" s="11">
        <f t="shared" ca="1" si="3"/>
        <v>2</v>
      </c>
    </row>
    <row r="11" spans="1:5" x14ac:dyDescent="0.15">
      <c r="A11" s="11">
        <v>7</v>
      </c>
      <c r="B11" s="11">
        <f t="shared" ca="1" si="0"/>
        <v>0.49045592276441941</v>
      </c>
      <c r="C11" s="11" t="str">
        <f t="shared" ca="1" si="1"/>
        <v>表</v>
      </c>
      <c r="D11" s="11">
        <f t="shared" ca="1" si="2"/>
        <v>1</v>
      </c>
      <c r="E11" s="11">
        <f t="shared" ca="1" si="3"/>
        <v>3</v>
      </c>
    </row>
    <row r="12" spans="1:5" x14ac:dyDescent="0.15">
      <c r="A12" s="11">
        <v>8</v>
      </c>
      <c r="B12" s="11">
        <f t="shared" ca="1" si="0"/>
        <v>0.46453901530017705</v>
      </c>
      <c r="C12" s="11" t="str">
        <f t="shared" ca="1" si="1"/>
        <v>表</v>
      </c>
      <c r="D12" s="11">
        <f t="shared" ca="1" si="2"/>
        <v>1</v>
      </c>
      <c r="E12" s="11">
        <f t="shared" ca="1" si="3"/>
        <v>4</v>
      </c>
    </row>
    <row r="13" spans="1:5" x14ac:dyDescent="0.15">
      <c r="A13" s="11">
        <v>9</v>
      </c>
      <c r="B13" s="11">
        <f t="shared" ca="1" si="0"/>
        <v>0.22514363885366995</v>
      </c>
      <c r="C13" s="11" t="str">
        <f t="shared" ca="1" si="1"/>
        <v>表</v>
      </c>
      <c r="D13" s="11">
        <f t="shared" ca="1" si="2"/>
        <v>1</v>
      </c>
      <c r="E13" s="11">
        <f t="shared" ca="1" si="3"/>
        <v>5</v>
      </c>
    </row>
    <row r="14" spans="1:5" x14ac:dyDescent="0.15">
      <c r="A14" s="11">
        <v>10</v>
      </c>
      <c r="B14" s="11">
        <f t="shared" ca="1" si="0"/>
        <v>0.2342001724855356</v>
      </c>
      <c r="C14" s="11" t="str">
        <f t="shared" ca="1" si="1"/>
        <v>表</v>
      </c>
      <c r="D14" s="11">
        <f t="shared" ca="1" si="2"/>
        <v>1</v>
      </c>
      <c r="E14" s="11">
        <f t="shared" ca="1" si="3"/>
        <v>6</v>
      </c>
    </row>
    <row r="15" spans="1:5" x14ac:dyDescent="0.15">
      <c r="A15" s="11">
        <v>11</v>
      </c>
      <c r="B15" s="11">
        <f t="shared" ca="1" si="0"/>
        <v>0.16479307224844952</v>
      </c>
      <c r="C15" s="11" t="str">
        <f t="shared" ca="1" si="1"/>
        <v>表</v>
      </c>
      <c r="D15" s="11">
        <f t="shared" ca="1" si="2"/>
        <v>1</v>
      </c>
      <c r="E15" s="11">
        <f t="shared" ca="1" si="3"/>
        <v>7</v>
      </c>
    </row>
    <row r="16" spans="1:5" x14ac:dyDescent="0.15">
      <c r="A16" s="11">
        <v>12</v>
      </c>
      <c r="B16" s="11">
        <f t="shared" ca="1" si="0"/>
        <v>0.82941279989731453</v>
      </c>
      <c r="C16" s="11" t="str">
        <f t="shared" ca="1" si="1"/>
        <v>裏</v>
      </c>
      <c r="D16" s="11">
        <f t="shared" ca="1" si="2"/>
        <v>-1</v>
      </c>
      <c r="E16" s="11">
        <f t="shared" ca="1" si="3"/>
        <v>6</v>
      </c>
    </row>
    <row r="17" spans="1:5" x14ac:dyDescent="0.15">
      <c r="A17" s="11">
        <v>13</v>
      </c>
      <c r="B17" s="11">
        <f t="shared" ca="1" si="0"/>
        <v>0.35770356708146067</v>
      </c>
      <c r="C17" s="11" t="str">
        <f t="shared" ca="1" si="1"/>
        <v>表</v>
      </c>
      <c r="D17" s="11">
        <f t="shared" ca="1" si="2"/>
        <v>1</v>
      </c>
      <c r="E17" s="11">
        <f t="shared" ca="1" si="3"/>
        <v>7</v>
      </c>
    </row>
    <row r="18" spans="1:5" x14ac:dyDescent="0.15">
      <c r="A18" s="11">
        <v>14</v>
      </c>
      <c r="B18" s="11">
        <f t="shared" ca="1" si="0"/>
        <v>0.56026388352003598</v>
      </c>
      <c r="C18" s="11" t="str">
        <f t="shared" ca="1" si="1"/>
        <v>裏</v>
      </c>
      <c r="D18" s="11">
        <f t="shared" ca="1" si="2"/>
        <v>-1</v>
      </c>
      <c r="E18" s="11">
        <f t="shared" ca="1" si="3"/>
        <v>6</v>
      </c>
    </row>
    <row r="19" spans="1:5" x14ac:dyDescent="0.15">
      <c r="A19" s="11">
        <v>15</v>
      </c>
      <c r="B19" s="11">
        <f t="shared" ca="1" si="0"/>
        <v>0.47428107712211376</v>
      </c>
      <c r="C19" s="11" t="str">
        <f t="shared" ca="1" si="1"/>
        <v>表</v>
      </c>
      <c r="D19" s="11">
        <f t="shared" ca="1" si="2"/>
        <v>1</v>
      </c>
      <c r="E19" s="11">
        <f t="shared" ca="1" si="3"/>
        <v>7</v>
      </c>
    </row>
    <row r="20" spans="1:5" x14ac:dyDescent="0.15">
      <c r="A20" s="11">
        <v>16</v>
      </c>
      <c r="B20" s="11">
        <f t="shared" ca="1" si="0"/>
        <v>0.86907671159118494</v>
      </c>
      <c r="C20" s="11" t="str">
        <f t="shared" ca="1" si="1"/>
        <v>裏</v>
      </c>
      <c r="D20" s="11">
        <f t="shared" ca="1" si="2"/>
        <v>-1</v>
      </c>
      <c r="E20" s="11">
        <f t="shared" ca="1" si="3"/>
        <v>6</v>
      </c>
    </row>
    <row r="21" spans="1:5" x14ac:dyDescent="0.15">
      <c r="A21" s="11">
        <v>17</v>
      </c>
      <c r="B21" s="11">
        <f t="shared" ca="1" si="0"/>
        <v>0.83494908475480478</v>
      </c>
      <c r="C21" s="11" t="str">
        <f t="shared" ca="1" si="1"/>
        <v>裏</v>
      </c>
      <c r="D21" s="11">
        <f t="shared" ca="1" si="2"/>
        <v>-1</v>
      </c>
      <c r="E21" s="11">
        <f t="shared" ca="1" si="3"/>
        <v>5</v>
      </c>
    </row>
    <row r="22" spans="1:5" x14ac:dyDescent="0.15">
      <c r="A22" s="11">
        <v>18</v>
      </c>
      <c r="B22" s="11">
        <f t="shared" ca="1" si="0"/>
        <v>0.17222040232654834</v>
      </c>
      <c r="C22" s="11" t="str">
        <f t="shared" ca="1" si="1"/>
        <v>表</v>
      </c>
      <c r="D22" s="11">
        <f t="shared" ca="1" si="2"/>
        <v>1</v>
      </c>
      <c r="E22" s="11">
        <f t="shared" ca="1" si="3"/>
        <v>6</v>
      </c>
    </row>
    <row r="23" spans="1:5" x14ac:dyDescent="0.15">
      <c r="A23" s="11">
        <v>19</v>
      </c>
      <c r="B23" s="11">
        <f t="shared" ca="1" si="0"/>
        <v>0.49487303513621139</v>
      </c>
      <c r="C23" s="11" t="str">
        <f t="shared" ca="1" si="1"/>
        <v>表</v>
      </c>
      <c r="D23" s="11">
        <f t="shared" ca="1" si="2"/>
        <v>1</v>
      </c>
      <c r="E23" s="11">
        <f t="shared" ca="1" si="3"/>
        <v>7</v>
      </c>
    </row>
    <row r="24" spans="1:5" x14ac:dyDescent="0.15">
      <c r="A24" s="11">
        <v>20</v>
      </c>
      <c r="B24" s="11">
        <f t="shared" ca="1" si="0"/>
        <v>0.31132719801702924</v>
      </c>
      <c r="C24" s="11" t="str">
        <f t="shared" ca="1" si="1"/>
        <v>表</v>
      </c>
      <c r="D24" s="11">
        <f t="shared" ca="1" si="2"/>
        <v>1</v>
      </c>
      <c r="E24" s="11">
        <f t="shared" ca="1" si="3"/>
        <v>8</v>
      </c>
    </row>
    <row r="25" spans="1:5" ht="14.25" thickBot="1" x14ac:dyDescent="0.2">
      <c r="D25" s="1" t="s">
        <v>5</v>
      </c>
      <c r="E25" s="1">
        <f ca="1">MIN(E4:E24)</f>
        <v>0</v>
      </c>
    </row>
    <row r="26" spans="1:5" ht="15" thickTop="1" thickBot="1" x14ac:dyDescent="0.2">
      <c r="D26" s="1" t="s">
        <v>6</v>
      </c>
      <c r="E26" s="2">
        <f ca="1">-E25</f>
        <v>0</v>
      </c>
    </row>
    <row r="27" spans="1:5" ht="14.25" thickTop="1" x14ac:dyDescent="0.15"/>
    <row r="28" spans="1:5" x14ac:dyDescent="0.15">
      <c r="B28" s="12" t="s">
        <v>15</v>
      </c>
      <c r="C28" s="13"/>
      <c r="D28" s="13"/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4294967292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教材１</vt:lpstr>
      <vt:lpstr>教材2</vt:lpstr>
      <vt:lpstr>教材2解説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齋藤 実; 稲川孝司</dc:creator>
  <cp:lastModifiedBy>Windows ユーザー</cp:lastModifiedBy>
  <cp:lastPrinted>2021-12-12T02:53:30Z</cp:lastPrinted>
  <dcterms:created xsi:type="dcterms:W3CDTF">2006-11-09T02:14:39Z</dcterms:created>
  <dcterms:modified xsi:type="dcterms:W3CDTF">2021-12-12T03:01:36Z</dcterms:modified>
</cp:coreProperties>
</file>